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63" i="1"/>
  <c r="A63"/>
  <c r="L62"/>
  <c r="J62"/>
  <c r="I62"/>
  <c r="H62"/>
  <c r="G62"/>
  <c r="F62"/>
  <c r="B53"/>
  <c r="A53"/>
  <c r="L52"/>
  <c r="L63" s="1"/>
  <c r="J52"/>
  <c r="J63" s="1"/>
  <c r="I52"/>
  <c r="I63" s="1"/>
  <c r="H52"/>
  <c r="G52"/>
  <c r="G63" s="1"/>
  <c r="F52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5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  <c r="B201"/>
  <c r="A201"/>
  <c r="L200"/>
  <c r="J200"/>
  <c r="I200"/>
  <c r="H200"/>
  <c r="G200"/>
  <c r="F200"/>
  <c r="B191"/>
  <c r="A191"/>
  <c r="L190"/>
  <c r="J190"/>
  <c r="J201" s="1"/>
  <c r="I190"/>
  <c r="I201" s="1"/>
  <c r="H190"/>
  <c r="H201" s="1"/>
  <c r="G190"/>
  <c r="F190"/>
  <c r="B182"/>
  <c r="A182"/>
  <c r="L181"/>
  <c r="J181"/>
  <c r="I181"/>
  <c r="H181"/>
  <c r="G181"/>
  <c r="F181"/>
  <c r="B172"/>
  <c r="A172"/>
  <c r="L171"/>
  <c r="L182" s="1"/>
  <c r="J171"/>
  <c r="J182" s="1"/>
  <c r="I171"/>
  <c r="I182" s="1"/>
  <c r="H171"/>
  <c r="H182" s="1"/>
  <c r="G171"/>
  <c r="G182" s="1"/>
  <c r="F171"/>
  <c r="F182" s="1"/>
  <c r="B163"/>
  <c r="A163"/>
  <c r="L162"/>
  <c r="J162"/>
  <c r="I162"/>
  <c r="H162"/>
  <c r="G162"/>
  <c r="F162"/>
  <c r="B153"/>
  <c r="A153"/>
  <c r="L152"/>
  <c r="L163" s="1"/>
  <c r="J152"/>
  <c r="J163" s="1"/>
  <c r="I152"/>
  <c r="I163" s="1"/>
  <c r="H152"/>
  <c r="H163" s="1"/>
  <c r="G152"/>
  <c r="G163" s="1"/>
  <c r="F152"/>
  <c r="F163" s="1"/>
  <c r="B143"/>
  <c r="A143"/>
  <c r="L142"/>
  <c r="J142"/>
  <c r="I142"/>
  <c r="H142"/>
  <c r="G142"/>
  <c r="F142"/>
  <c r="B133"/>
  <c r="A133"/>
  <c r="L132"/>
  <c r="L143" s="1"/>
  <c r="J132"/>
  <c r="J143" s="1"/>
  <c r="I132"/>
  <c r="I143" s="1"/>
  <c r="H132"/>
  <c r="H143" s="1"/>
  <c r="G132"/>
  <c r="G143" s="1"/>
  <c r="F132"/>
  <c r="F143" s="1"/>
  <c r="B122"/>
  <c r="A122"/>
  <c r="L121"/>
  <c r="J121"/>
  <c r="I121"/>
  <c r="H121"/>
  <c r="G121"/>
  <c r="F121"/>
  <c r="B112"/>
  <c r="A112"/>
  <c r="L111"/>
  <c r="L122" s="1"/>
  <c r="J111"/>
  <c r="J122" s="1"/>
  <c r="I111"/>
  <c r="I122" s="1"/>
  <c r="H111"/>
  <c r="H122" s="1"/>
  <c r="G111"/>
  <c r="G122" s="1"/>
  <c r="F111"/>
  <c r="F122" s="1"/>
  <c r="B103"/>
  <c r="A103"/>
  <c r="L102"/>
  <c r="J102"/>
  <c r="I102"/>
  <c r="H102"/>
  <c r="G102"/>
  <c r="F102"/>
  <c r="B93"/>
  <c r="A93"/>
  <c r="L92"/>
  <c r="L103" s="1"/>
  <c r="J92"/>
  <c r="J103" s="1"/>
  <c r="I92"/>
  <c r="I103" s="1"/>
  <c r="H92"/>
  <c r="H103" s="1"/>
  <c r="G92"/>
  <c r="G103" s="1"/>
  <c r="F92"/>
  <c r="F103" s="1"/>
  <c r="B83"/>
  <c r="A83"/>
  <c r="L82"/>
  <c r="J82"/>
  <c r="I82"/>
  <c r="H82"/>
  <c r="G82"/>
  <c r="F82"/>
  <c r="B73"/>
  <c r="J72"/>
  <c r="I72"/>
  <c r="H72"/>
  <c r="G72"/>
  <c r="F72"/>
  <c r="H63" l="1"/>
  <c r="F83"/>
  <c r="J83"/>
  <c r="J202" s="1"/>
  <c r="H83"/>
  <c r="I83"/>
  <c r="I202" s="1"/>
  <c r="G83"/>
  <c r="F63"/>
  <c r="L201"/>
  <c r="G201"/>
  <c r="F201"/>
  <c r="H202" l="1"/>
  <c r="G202"/>
  <c r="F202"/>
  <c r="L72"/>
  <c r="L83" s="1"/>
  <c r="L202" s="1"/>
</calcChain>
</file>

<file path=xl/sharedStrings.xml><?xml version="1.0" encoding="utf-8"?>
<sst xmlns="http://schemas.openxmlformats.org/spreadsheetml/2006/main" count="293" uniqueCount="107">
  <si>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</si>
  <si>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</si>
  <si>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</si>
  <si>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</si>
  <si>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</si>
  <si>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</si>
  <si>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</si>
  <si>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</si>
  <si>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</si>
  <si>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</si>
  <si>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</si>
  <si>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</si>
  <si>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</si>
  <si>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</si>
  <si>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</si>
  <si>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</si>
  <si>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</si>
  <si>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</si>
  <si>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</si>
  <si>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</si>
  <si>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</si>
  <si>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</si>
  <si>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</si>
  <si>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</si>
  <si>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</si>
  <si>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</si>
  <si>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</si>
  <si>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</si>
  <si>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</si>
  <si>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</si>
  <si>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</si>
  <si>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</si>
  <si>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</si>
  <si>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</si>
  <si>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</si>
  <si>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</si>
  <si>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</si>
  <si>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</si>
  <si>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Хлеб пшеничный</t>
  </si>
  <si>
    <t>Картофельное пюре</t>
  </si>
  <si>
    <t>Пром</t>
  </si>
  <si>
    <t>Пром.</t>
  </si>
  <si>
    <t>Тефтели из мяса птицы</t>
  </si>
  <si>
    <t>Каша вязкая гречневая</t>
  </si>
  <si>
    <t>Компот из смеси сухофруктов</t>
  </si>
  <si>
    <t>Рыба, тушенная в томате с овощами</t>
  </si>
  <si>
    <t>Овощи сезонные (свекла отварная)</t>
  </si>
  <si>
    <t>Каша вязкая пшеничная</t>
  </si>
  <si>
    <t>Омлет натуральный</t>
  </si>
  <si>
    <t>Овощи сезонные (горошек зеленый)</t>
  </si>
  <si>
    <t>Каша молочная Дружба</t>
  </si>
  <si>
    <t>Масло сливочное</t>
  </si>
  <si>
    <t>Макаронные изделия отварные</t>
  </si>
  <si>
    <t>Яйцо вареное</t>
  </si>
  <si>
    <t>Чай с сахаром и лимоном</t>
  </si>
  <si>
    <t>Котлета, рубленная из птицы с соусом</t>
  </si>
  <si>
    <t>Компот из свежих плодов</t>
  </si>
  <si>
    <t>Птица, тушенная с овощами</t>
  </si>
  <si>
    <t>80/50</t>
  </si>
  <si>
    <t>Овощи сезонные/капуста</t>
  </si>
  <si>
    <t>Кофейный напиток с сахаром</t>
  </si>
  <si>
    <t>Фрукты сезонные/апельсин/</t>
  </si>
  <si>
    <t>Гуляш из свинины</t>
  </si>
  <si>
    <t>50/75</t>
  </si>
  <si>
    <t>Овощи сезонные /огурец соленый/</t>
  </si>
  <si>
    <t>Фрукты сезонные /яблоко/</t>
  </si>
  <si>
    <t>Сыр твердый</t>
  </si>
  <si>
    <t>Фрукты сезонные /апельсин/</t>
  </si>
  <si>
    <t>80/20</t>
  </si>
  <si>
    <t>Овощи сезонные /свекла отварная/</t>
  </si>
  <si>
    <t>Какао с молоком</t>
  </si>
  <si>
    <t>Запеканка из творога</t>
  </si>
  <si>
    <t>Молоко сгущенное</t>
  </si>
  <si>
    <t>1шт/40гр</t>
  </si>
  <si>
    <t>Овощи сезонные/икра кабачковая</t>
  </si>
  <si>
    <t>Кофейный напитое с сахаром</t>
  </si>
  <si>
    <t>Плов из птицы</t>
  </si>
  <si>
    <t>75/150</t>
  </si>
  <si>
    <t>Про</t>
  </si>
  <si>
    <t>Гуляш из мяса птицы</t>
  </si>
  <si>
    <t>50/50</t>
  </si>
  <si>
    <t>70/50</t>
  </si>
  <si>
    <t>Сок фруктовый</t>
  </si>
  <si>
    <t>232-2016</t>
  </si>
  <si>
    <t>486-2018</t>
  </si>
  <si>
    <t>ТТК-49</t>
  </si>
  <si>
    <t xml:space="preserve">пром. </t>
  </si>
  <si>
    <t>192-2016</t>
  </si>
  <si>
    <t>180/9/6,3</t>
  </si>
  <si>
    <t>ТТК-174</t>
  </si>
  <si>
    <t>ТТК-166</t>
  </si>
  <si>
    <t>ТТК_166</t>
  </si>
  <si>
    <t>Тбл.32</t>
  </si>
  <si>
    <t>Табл.32</t>
  </si>
  <si>
    <t>366-2004</t>
  </si>
  <si>
    <t>ТТК_115</t>
  </si>
  <si>
    <t>ТТК-115</t>
  </si>
  <si>
    <t>180/9</t>
  </si>
  <si>
    <t>ТТК-181</t>
  </si>
  <si>
    <t>Овощи сезонные /капуста тушеная/</t>
  </si>
  <si>
    <t>ТТК-167</t>
  </si>
  <si>
    <t>ТТк-167</t>
  </si>
  <si>
    <t>Рагу овощное</t>
  </si>
  <si>
    <t>Овощи сезонные (огурцы соленые)</t>
  </si>
  <si>
    <t>Фрукты сезонные (яблоки свежие0</t>
  </si>
  <si>
    <t>МБОУ СОШ №10</t>
  </si>
  <si>
    <t>Петрова О.С.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</si>
</sst>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8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4" xfId="0" applyBorder="1"/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164" fontId="8" fillId="2" borderId="2" xfId="0" applyNumberFormat="1" applyFont="1" applyFill="1" applyBorder="1" applyAlignment="1" applyProtection="1">
      <alignment horizontal="center" vertical="top" wrapText="1"/>
      <protection locked="0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2" fontId="8" fillId="2" borderId="2" xfId="0" applyNumberFormat="1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49" fontId="17" fillId="0" borderId="2" xfId="0" applyNumberFormat="1" applyFont="1" applyBorder="1" applyAlignment="1">
      <alignment horizontal="center" vertical="top" wrapText="1"/>
    </xf>
    <xf numFmtId="2" fontId="17" fillId="2" borderId="2" xfId="0" applyNumberFormat="1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17" fillId="2" borderId="17" xfId="0" applyNumberFormat="1" applyFont="1" applyFill="1" applyBorder="1" applyAlignment="1" applyProtection="1">
      <alignment horizontal="center" vertical="top" wrapText="1"/>
      <protection locked="0"/>
    </xf>
    <xf numFmtId="164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2" fontId="17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4" fillId="0" borderId="4" xfId="0" applyFont="1" applyBorder="1" applyAlignment="1">
      <alignment horizontal="left"/>
    </xf>
    <xf numFmtId="0" fontId="6" fillId="2" borderId="2" xfId="0" applyFont="1" applyFill="1" applyBorder="1" applyAlignment="1" applyProtection="1">
      <alignment horizontal="left"/>
      <protection locked="0"/>
    </xf>
    <xf numFmtId="0" fontId="3" fillId="0" borderId="4" xfId="0" applyFont="1" applyBorder="1"/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2" xfId="0" applyFont="1" applyBorder="1"/>
    <xf numFmtId="0" fontId="2" fillId="0" borderId="4" xfId="0" applyFont="1" applyBorder="1" applyAlignment="1">
      <alignment horizontal="left"/>
    </xf>
    <xf numFmtId="0" fontId="1" fillId="2" borderId="2" xfId="0" applyFont="1" applyFill="1" applyBorder="1" applyAlignment="1" applyProtection="1">
      <alignment horizontal="left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2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P186" sqref="O186:P18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2" t="s">
        <v>105</v>
      </c>
      <c r="D1" s="83"/>
      <c r="E1" s="83"/>
      <c r="F1" s="12" t="s">
        <v>16</v>
      </c>
      <c r="G1" s="2" t="s">
        <v>17</v>
      </c>
      <c r="H1" s="84" t="s">
        <v>36</v>
      </c>
      <c r="I1" s="84"/>
      <c r="J1" s="84"/>
      <c r="K1" s="84"/>
    </row>
    <row r="2" spans="1:12" ht="17.399999999999999">
      <c r="A2" s="35" t="s">
        <v>6</v>
      </c>
      <c r="C2" s="2"/>
      <c r="G2" s="2" t="s">
        <v>18</v>
      </c>
      <c r="H2" s="84" t="s">
        <v>106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</row>
    <row r="4" spans="1:12">
      <c r="C4" s="2"/>
      <c r="D4" s="4"/>
      <c r="H4" s="47" t="s">
        <v>33</v>
      </c>
      <c r="I4" s="47" t="s">
        <v>34</v>
      </c>
      <c r="J4" s="47" t="s">
        <v>35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15" thickBot="1">
      <c r="A6" s="20">
        <v>1</v>
      </c>
      <c r="B6" s="21">
        <v>1</v>
      </c>
      <c r="C6" s="22" t="s">
        <v>20</v>
      </c>
      <c r="D6" s="66" t="s">
        <v>83</v>
      </c>
      <c r="E6" s="58" t="s">
        <v>48</v>
      </c>
      <c r="F6" s="55">
        <v>150</v>
      </c>
      <c r="G6" s="40">
        <v>12.7</v>
      </c>
      <c r="H6" s="40">
        <v>18</v>
      </c>
      <c r="I6" s="40">
        <v>3.3</v>
      </c>
      <c r="J6" s="40">
        <v>225.5</v>
      </c>
      <c r="K6" s="60" t="s">
        <v>83</v>
      </c>
      <c r="L6" s="40">
        <v>59.92</v>
      </c>
    </row>
    <row r="7" spans="1:12" ht="14.4">
      <c r="A7" s="23"/>
      <c r="B7" s="15"/>
      <c r="C7" s="11"/>
      <c r="D7" s="5" t="s">
        <v>41</v>
      </c>
      <c r="E7" s="59" t="s">
        <v>49</v>
      </c>
      <c r="F7" s="43">
        <v>60</v>
      </c>
      <c r="G7" s="43">
        <v>1.7</v>
      </c>
      <c r="H7" s="43">
        <v>0.1</v>
      </c>
      <c r="I7" s="43">
        <v>3.5</v>
      </c>
      <c r="J7" s="51">
        <v>22.1</v>
      </c>
      <c r="K7" s="44" t="s">
        <v>40</v>
      </c>
      <c r="L7" s="43">
        <v>22.17</v>
      </c>
    </row>
    <row r="8" spans="1:12" ht="14.4">
      <c r="A8" s="23"/>
      <c r="B8" s="15"/>
      <c r="C8" s="11"/>
      <c r="D8" s="72" t="s">
        <v>41</v>
      </c>
      <c r="E8" s="59" t="s">
        <v>38</v>
      </c>
      <c r="F8" s="43">
        <v>35</v>
      </c>
      <c r="G8" s="43">
        <v>2.77</v>
      </c>
      <c r="H8" s="43">
        <v>0.35</v>
      </c>
      <c r="I8" s="43">
        <v>16.95</v>
      </c>
      <c r="J8" s="43">
        <v>83.07</v>
      </c>
      <c r="K8" s="44" t="s">
        <v>40</v>
      </c>
      <c r="L8" s="43">
        <v>2.46</v>
      </c>
    </row>
    <row r="9" spans="1:12" ht="14.4">
      <c r="A9" s="23"/>
      <c r="B9" s="15"/>
      <c r="C9" s="11"/>
      <c r="D9" s="65" t="s">
        <v>84</v>
      </c>
      <c r="E9" s="59" t="s">
        <v>56</v>
      </c>
      <c r="F9" s="43">
        <v>180</v>
      </c>
      <c r="G9" s="43">
        <v>0.18</v>
      </c>
      <c r="H9" s="43">
        <v>0.09</v>
      </c>
      <c r="I9" s="43">
        <v>9</v>
      </c>
      <c r="J9" s="43">
        <v>37.35</v>
      </c>
      <c r="K9" s="44" t="s">
        <v>84</v>
      </c>
      <c r="L9" s="43">
        <v>6.45</v>
      </c>
    </row>
    <row r="10" spans="1:12" ht="14.4">
      <c r="A10" s="23"/>
      <c r="B10" s="15"/>
      <c r="C10" s="11"/>
      <c r="D10" s="7"/>
      <c r="E10" s="59"/>
      <c r="F10" s="43"/>
      <c r="G10" s="43"/>
      <c r="H10" s="43"/>
      <c r="I10" s="43"/>
      <c r="J10" s="51"/>
      <c r="K10" s="44"/>
      <c r="L10" s="43"/>
    </row>
    <row r="11" spans="1:12" ht="14.4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>
      <c r="A14" s="24"/>
      <c r="B14" s="17"/>
      <c r="C14" s="8"/>
      <c r="D14" s="18" t="s">
        <v>30</v>
      </c>
      <c r="E14" s="9"/>
      <c r="F14" s="19">
        <f>SUM(F6:F13)</f>
        <v>425</v>
      </c>
      <c r="G14" s="19">
        <f t="shared" ref="G14:J14" si="0">SUM(G6:G13)</f>
        <v>17.349999999999998</v>
      </c>
      <c r="H14" s="19">
        <f t="shared" si="0"/>
        <v>18.540000000000003</v>
      </c>
      <c r="I14" s="19">
        <f t="shared" si="0"/>
        <v>32.75</v>
      </c>
      <c r="J14" s="19">
        <f t="shared" si="0"/>
        <v>368.02</v>
      </c>
      <c r="K14" s="25"/>
      <c r="L14" s="19">
        <f t="shared" ref="L14" si="1">SUM(L6:L13)</f>
        <v>91</v>
      </c>
    </row>
    <row r="15" spans="1:12" ht="14.4">
      <c r="A15" s="26">
        <f>A6</f>
        <v>1</v>
      </c>
      <c r="B15" s="13">
        <f>B6</f>
        <v>1</v>
      </c>
      <c r="C15" s="10" t="s">
        <v>22</v>
      </c>
      <c r="D15" s="7" t="s">
        <v>23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24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25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26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27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28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7" t="s">
        <v>29</v>
      </c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>
      <c r="A24" s="24"/>
      <c r="B24" s="17"/>
      <c r="C24" s="8"/>
      <c r="D24" s="18" t="s">
        <v>30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thickBot="1">
      <c r="A25" s="29">
        <f>A6</f>
        <v>1</v>
      </c>
      <c r="B25" s="30">
        <f>B6</f>
        <v>1</v>
      </c>
      <c r="C25" s="79" t="s">
        <v>4</v>
      </c>
      <c r="D25" s="80"/>
      <c r="E25" s="31"/>
      <c r="F25" s="32">
        <f>F14+F24</f>
        <v>425</v>
      </c>
      <c r="G25" s="32">
        <f t="shared" ref="G25" si="4">G14+G24</f>
        <v>17.349999999999998</v>
      </c>
      <c r="H25" s="32">
        <f t="shared" ref="H25" si="5">H14+H24</f>
        <v>18.540000000000003</v>
      </c>
      <c r="I25" s="32">
        <f t="shared" ref="I25" si="6">I14+I24</f>
        <v>32.75</v>
      </c>
      <c r="J25" s="32">
        <f t="shared" ref="J25:L25" si="7">J14+J24</f>
        <v>368.02</v>
      </c>
      <c r="K25" s="32"/>
      <c r="L25" s="32">
        <f t="shared" si="7"/>
        <v>91</v>
      </c>
    </row>
    <row r="26" spans="1:12" ht="15" thickBot="1">
      <c r="A26" s="20">
        <v>1</v>
      </c>
      <c r="B26" s="21">
        <v>2</v>
      </c>
      <c r="C26" s="22" t="s">
        <v>20</v>
      </c>
      <c r="D26" s="66" t="s">
        <v>85</v>
      </c>
      <c r="E26" s="58" t="s">
        <v>57</v>
      </c>
      <c r="F26" s="40" t="s">
        <v>58</v>
      </c>
      <c r="G26" s="40">
        <v>18.329999999999998</v>
      </c>
      <c r="H26" s="40">
        <v>7.41</v>
      </c>
      <c r="I26" s="40">
        <v>5.72</v>
      </c>
      <c r="J26" s="40">
        <v>164.32</v>
      </c>
      <c r="K26" s="60" t="s">
        <v>85</v>
      </c>
      <c r="L26" s="40">
        <v>51.42</v>
      </c>
    </row>
    <row r="27" spans="1:12" ht="14.4">
      <c r="A27" s="23"/>
      <c r="B27" s="15"/>
      <c r="C27" s="11"/>
      <c r="D27" s="66">
        <v>508</v>
      </c>
      <c r="E27" s="59" t="s">
        <v>47</v>
      </c>
      <c r="F27" s="43">
        <v>100</v>
      </c>
      <c r="G27" s="43">
        <v>4.4400000000000004</v>
      </c>
      <c r="H27" s="43">
        <v>3</v>
      </c>
      <c r="I27" s="43">
        <v>26.15</v>
      </c>
      <c r="J27" s="43">
        <v>149.61000000000001</v>
      </c>
      <c r="K27" s="44">
        <v>508</v>
      </c>
      <c r="L27" s="53">
        <v>4.4800000000000004</v>
      </c>
    </row>
    <row r="28" spans="1:12" ht="14.4">
      <c r="A28" s="23"/>
      <c r="B28" s="15"/>
      <c r="C28" s="11"/>
      <c r="D28" s="73">
        <v>214</v>
      </c>
      <c r="E28" s="59" t="s">
        <v>59</v>
      </c>
      <c r="F28" s="43">
        <v>60</v>
      </c>
      <c r="G28" s="43">
        <v>1.48</v>
      </c>
      <c r="H28" s="43">
        <v>1.76</v>
      </c>
      <c r="I28" s="43">
        <v>5.84</v>
      </c>
      <c r="J28" s="51">
        <v>45.4</v>
      </c>
      <c r="K28" s="44">
        <v>214</v>
      </c>
      <c r="L28" s="43">
        <v>7.71</v>
      </c>
    </row>
    <row r="29" spans="1:12" ht="14.4">
      <c r="A29" s="23"/>
      <c r="B29" s="15"/>
      <c r="C29" s="11"/>
      <c r="D29" s="65" t="s">
        <v>41</v>
      </c>
      <c r="E29" s="59" t="s">
        <v>38</v>
      </c>
      <c r="F29" s="43">
        <v>26</v>
      </c>
      <c r="G29" s="43">
        <v>2.06</v>
      </c>
      <c r="H29" s="43">
        <v>0.26</v>
      </c>
      <c r="I29" s="43">
        <v>12.61</v>
      </c>
      <c r="J29" s="51">
        <v>61.77</v>
      </c>
      <c r="K29" s="44" t="s">
        <v>40</v>
      </c>
      <c r="L29" s="43">
        <v>1.78</v>
      </c>
    </row>
    <row r="30" spans="1:12" ht="14.4">
      <c r="A30" s="23"/>
      <c r="B30" s="15"/>
      <c r="C30" s="11"/>
      <c r="D30" s="68">
        <v>464</v>
      </c>
      <c r="E30" s="59" t="s">
        <v>60</v>
      </c>
      <c r="F30" s="43">
        <v>180</v>
      </c>
      <c r="G30" s="43">
        <v>0.01</v>
      </c>
      <c r="H30" s="43">
        <v>0.04</v>
      </c>
      <c r="I30" s="51">
        <v>17.899999999999999</v>
      </c>
      <c r="J30" s="43">
        <v>72.3</v>
      </c>
      <c r="K30" s="44">
        <v>464</v>
      </c>
      <c r="L30" s="43">
        <v>3.11</v>
      </c>
    </row>
    <row r="31" spans="1:12" ht="14.4">
      <c r="A31" s="23"/>
      <c r="B31" s="15"/>
      <c r="C31" s="11"/>
      <c r="D31" s="69" t="s">
        <v>86</v>
      </c>
      <c r="E31" s="42" t="s">
        <v>61</v>
      </c>
      <c r="F31" s="43">
        <v>100</v>
      </c>
      <c r="G31" s="43">
        <v>0.9</v>
      </c>
      <c r="H31" s="43">
        <v>0.2</v>
      </c>
      <c r="I31" s="43">
        <v>8.1</v>
      </c>
      <c r="J31" s="43">
        <v>43</v>
      </c>
      <c r="K31" s="44" t="s">
        <v>40</v>
      </c>
      <c r="L31" s="43">
        <v>22.5</v>
      </c>
    </row>
    <row r="32" spans="1:12" ht="14.4">
      <c r="A32" s="23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>
      <c r="A33" s="24"/>
      <c r="B33" s="17"/>
      <c r="C33" s="8"/>
      <c r="D33" s="18" t="s">
        <v>30</v>
      </c>
      <c r="E33" s="9"/>
      <c r="F33" s="19">
        <f>SUM(F26:F32)</f>
        <v>466</v>
      </c>
      <c r="G33" s="19">
        <f>SUM(G26:G32)</f>
        <v>27.22</v>
      </c>
      <c r="H33" s="19">
        <f>SUM(H26:H32)</f>
        <v>12.669999999999998</v>
      </c>
      <c r="I33" s="19">
        <f>SUM(I26:I32)</f>
        <v>76.319999999999993</v>
      </c>
      <c r="J33" s="19">
        <f>SUM(J26:J32)</f>
        <v>536.4</v>
      </c>
      <c r="K33" s="25"/>
      <c r="L33" s="19">
        <f>SUM(L26:L32)</f>
        <v>91</v>
      </c>
    </row>
    <row r="34" spans="1:12" ht="14.4">
      <c r="A34" s="26">
        <f>A26</f>
        <v>1</v>
      </c>
      <c r="B34" s="13">
        <f>B26</f>
        <v>2</v>
      </c>
      <c r="C34" s="10" t="s">
        <v>22</v>
      </c>
      <c r="D34" s="7" t="s">
        <v>23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23"/>
      <c r="B35" s="15"/>
      <c r="C35" s="11"/>
      <c r="D35" s="7" t="s">
        <v>24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23"/>
      <c r="B36" s="15"/>
      <c r="C36" s="11"/>
      <c r="D36" s="7" t="s">
        <v>25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23"/>
      <c r="B37" s="15"/>
      <c r="C37" s="11"/>
      <c r="D37" s="7" t="s">
        <v>26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23"/>
      <c r="B38" s="15"/>
      <c r="C38" s="11"/>
      <c r="D38" s="7" t="s">
        <v>27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23"/>
      <c r="B39" s="15"/>
      <c r="C39" s="11"/>
      <c r="D39" s="7" t="s">
        <v>28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23"/>
      <c r="B40" s="15"/>
      <c r="C40" s="11"/>
      <c r="D40" s="7" t="s">
        <v>29</v>
      </c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23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>
      <c r="A43" s="24"/>
      <c r="B43" s="17"/>
      <c r="C43" s="8"/>
      <c r="D43" s="18" t="s">
        <v>30</v>
      </c>
      <c r="E43" s="9"/>
      <c r="F43" s="19">
        <f>SUM(F34:F42)</f>
        <v>0</v>
      </c>
      <c r="G43" s="19">
        <f t="shared" ref="G43:J43" si="8">SUM(G34:G42)</f>
        <v>0</v>
      </c>
      <c r="H43" s="19">
        <f t="shared" si="8"/>
        <v>0</v>
      </c>
      <c r="I43" s="19">
        <f t="shared" si="8"/>
        <v>0</v>
      </c>
      <c r="J43" s="19">
        <f t="shared" si="8"/>
        <v>0</v>
      </c>
      <c r="K43" s="25"/>
      <c r="L43" s="19">
        <f t="shared" ref="L43" si="9">SUM(L34:L42)</f>
        <v>0</v>
      </c>
    </row>
    <row r="44" spans="1:12" ht="15.75" customHeight="1" thickBot="1">
      <c r="A44" s="29">
        <f>A26</f>
        <v>1</v>
      </c>
      <c r="B44" s="30">
        <f>B26</f>
        <v>2</v>
      </c>
      <c r="C44" s="79" t="s">
        <v>4</v>
      </c>
      <c r="D44" s="80"/>
      <c r="E44" s="31"/>
      <c r="F44" s="32">
        <f>F33+F43</f>
        <v>466</v>
      </c>
      <c r="G44" s="32">
        <f t="shared" ref="G44" si="10">G33+G43</f>
        <v>27.22</v>
      </c>
      <c r="H44" s="32">
        <f t="shared" ref="H44" si="11">H33+H43</f>
        <v>12.669999999999998</v>
      </c>
      <c r="I44" s="32">
        <f t="shared" ref="I44" si="12">I33+I43</f>
        <v>76.319999999999993</v>
      </c>
      <c r="J44" s="32">
        <f t="shared" ref="J44:L44" si="13">J33+J43</f>
        <v>536.4</v>
      </c>
      <c r="K44" s="32"/>
      <c r="L44" s="32">
        <f t="shared" si="13"/>
        <v>91</v>
      </c>
    </row>
    <row r="45" spans="1:12" ht="14.4">
      <c r="A45" s="20">
        <v>1</v>
      </c>
      <c r="B45" s="21">
        <v>3</v>
      </c>
      <c r="C45" s="22" t="s">
        <v>20</v>
      </c>
      <c r="D45" s="66">
        <v>632</v>
      </c>
      <c r="E45" s="58" t="s">
        <v>62</v>
      </c>
      <c r="F45" s="40" t="s">
        <v>63</v>
      </c>
      <c r="G45" s="40">
        <v>21.06</v>
      </c>
      <c r="H45" s="40">
        <v>20.440000000000001</v>
      </c>
      <c r="I45" s="40">
        <v>4.99</v>
      </c>
      <c r="J45" s="40">
        <v>289.54000000000002</v>
      </c>
      <c r="K45" s="41">
        <v>632</v>
      </c>
      <c r="L45" s="40">
        <v>49.81</v>
      </c>
    </row>
    <row r="46" spans="1:12" ht="14.4">
      <c r="A46" s="23"/>
      <c r="B46" s="15"/>
      <c r="C46" s="11"/>
      <c r="D46" s="67">
        <v>273</v>
      </c>
      <c r="E46" s="59" t="s">
        <v>52</v>
      </c>
      <c r="F46" s="43">
        <v>100</v>
      </c>
      <c r="G46" s="43">
        <v>3.75</v>
      </c>
      <c r="H46" s="43">
        <v>2.95</v>
      </c>
      <c r="I46" s="43">
        <v>23.93</v>
      </c>
      <c r="J46" s="43">
        <v>137.69</v>
      </c>
      <c r="K46" s="44">
        <v>273</v>
      </c>
      <c r="L46" s="43">
        <v>6.34</v>
      </c>
    </row>
    <row r="47" spans="1:12" ht="14.4">
      <c r="A47" s="23"/>
      <c r="B47" s="15"/>
      <c r="C47" s="11"/>
      <c r="D47" s="74" t="s">
        <v>41</v>
      </c>
      <c r="E47" s="59" t="s">
        <v>64</v>
      </c>
      <c r="F47" s="43">
        <v>60</v>
      </c>
      <c r="G47" s="51">
        <v>4.04</v>
      </c>
      <c r="H47" s="43">
        <v>0.56000000000000005</v>
      </c>
      <c r="I47" s="43">
        <v>1.08</v>
      </c>
      <c r="J47" s="51">
        <v>9.32</v>
      </c>
      <c r="K47" s="44" t="s">
        <v>40</v>
      </c>
      <c r="L47" s="43">
        <v>13.98</v>
      </c>
    </row>
    <row r="48" spans="1:12" ht="14.4">
      <c r="A48" s="23"/>
      <c r="B48" s="15"/>
      <c r="C48" s="11"/>
      <c r="D48" s="65" t="s">
        <v>41</v>
      </c>
      <c r="E48" s="59" t="s">
        <v>38</v>
      </c>
      <c r="F48" s="43">
        <v>30</v>
      </c>
      <c r="G48" s="43">
        <v>2.37</v>
      </c>
      <c r="H48" s="43">
        <v>0.3</v>
      </c>
      <c r="I48" s="43">
        <v>14.49</v>
      </c>
      <c r="J48" s="51">
        <v>71</v>
      </c>
      <c r="K48" s="44" t="s">
        <v>40</v>
      </c>
      <c r="L48" s="43">
        <v>2.12</v>
      </c>
    </row>
    <row r="49" spans="1:12" ht="14.4">
      <c r="A49" s="23"/>
      <c r="B49" s="15"/>
      <c r="C49" s="11"/>
      <c r="D49" s="68">
        <v>495</v>
      </c>
      <c r="E49" s="59" t="s">
        <v>44</v>
      </c>
      <c r="F49" s="43">
        <v>180</v>
      </c>
      <c r="G49" s="43">
        <v>0.4</v>
      </c>
      <c r="H49" s="43">
        <v>0.02</v>
      </c>
      <c r="I49" s="43">
        <v>25</v>
      </c>
      <c r="J49" s="43">
        <v>102</v>
      </c>
      <c r="K49" s="44">
        <v>495</v>
      </c>
      <c r="L49" s="43">
        <v>5.38</v>
      </c>
    </row>
    <row r="50" spans="1:12" ht="14.4">
      <c r="A50" s="23"/>
      <c r="B50" s="15"/>
      <c r="C50" s="11"/>
      <c r="D50" s="69" t="s">
        <v>41</v>
      </c>
      <c r="E50" s="42" t="s">
        <v>65</v>
      </c>
      <c r="F50" s="43">
        <v>107</v>
      </c>
      <c r="G50" s="43">
        <v>0.43</v>
      </c>
      <c r="H50" s="43">
        <v>0.43</v>
      </c>
      <c r="I50" s="43">
        <v>10.5</v>
      </c>
      <c r="J50" s="43">
        <v>47.4</v>
      </c>
      <c r="K50" s="44" t="s">
        <v>40</v>
      </c>
      <c r="L50" s="43">
        <v>13.37</v>
      </c>
    </row>
    <row r="51" spans="1:12" ht="14.4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>
      <c r="A52" s="24"/>
      <c r="B52" s="17"/>
      <c r="C52" s="8"/>
      <c r="D52" s="18" t="s">
        <v>30</v>
      </c>
      <c r="E52" s="9"/>
      <c r="F52" s="19">
        <f>SUM(F45:F51)</f>
        <v>477</v>
      </c>
      <c r="G52" s="19">
        <f>SUM(G45:G51)</f>
        <v>32.049999999999997</v>
      </c>
      <c r="H52" s="19">
        <f>SUM(H45:H51)</f>
        <v>24.7</v>
      </c>
      <c r="I52" s="19">
        <f>SUM(I45:I51)</f>
        <v>79.990000000000009</v>
      </c>
      <c r="J52" s="19">
        <f>SUM(J45:J51)</f>
        <v>656.94999999999993</v>
      </c>
      <c r="K52" s="25"/>
      <c r="L52" s="19">
        <f>SUM(L45:L51)</f>
        <v>91.000000000000014</v>
      </c>
    </row>
    <row r="53" spans="1:12" ht="14.4">
      <c r="A53" s="26">
        <f>A45</f>
        <v>1</v>
      </c>
      <c r="B53" s="13">
        <f>B45</f>
        <v>3</v>
      </c>
      <c r="C53" s="10" t="s">
        <v>22</v>
      </c>
      <c r="D53" s="7" t="s">
        <v>23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24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25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>
      <c r="A62" s="24"/>
      <c r="B62" s="17"/>
      <c r="C62" s="8"/>
      <c r="D62" s="18" t="s">
        <v>30</v>
      </c>
      <c r="E62" s="9"/>
      <c r="F62" s="19">
        <f>SUM(F53:F61)</f>
        <v>0</v>
      </c>
      <c r="G62" s="19">
        <f t="shared" ref="G62:J62" si="14">SUM(G53:G61)</f>
        <v>0</v>
      </c>
      <c r="H62" s="19">
        <f t="shared" si="14"/>
        <v>0</v>
      </c>
      <c r="I62" s="19">
        <f t="shared" si="14"/>
        <v>0</v>
      </c>
      <c r="J62" s="19">
        <f t="shared" si="14"/>
        <v>0</v>
      </c>
      <c r="K62" s="25"/>
      <c r="L62" s="19">
        <f t="shared" ref="L62" si="15">SUM(L53:L61)</f>
        <v>0</v>
      </c>
    </row>
    <row r="63" spans="1:12" ht="15.75" customHeight="1" thickBot="1">
      <c r="A63" s="29">
        <f>A45</f>
        <v>1</v>
      </c>
      <c r="B63" s="30">
        <f>B45</f>
        <v>3</v>
      </c>
      <c r="C63" s="79" t="s">
        <v>4</v>
      </c>
      <c r="D63" s="80"/>
      <c r="E63" s="31"/>
      <c r="F63" s="32">
        <f>F52+F62</f>
        <v>477</v>
      </c>
      <c r="G63" s="32">
        <f t="shared" ref="G63" si="16">G52+G62</f>
        <v>32.049999999999997</v>
      </c>
      <c r="H63" s="32">
        <f t="shared" ref="H63" si="17">H52+H62</f>
        <v>24.7</v>
      </c>
      <c r="I63" s="32">
        <f t="shared" ref="I63" si="18">I52+I62</f>
        <v>79.990000000000009</v>
      </c>
      <c r="J63" s="32">
        <f t="shared" ref="J63:L63" si="19">J52+J62</f>
        <v>656.94999999999993</v>
      </c>
      <c r="K63" s="32"/>
      <c r="L63" s="32">
        <f t="shared" si="19"/>
        <v>91.000000000000014</v>
      </c>
    </row>
    <row r="64" spans="1:12" ht="15" thickBot="1">
      <c r="A64" s="20">
        <v>1</v>
      </c>
      <c r="B64" s="21">
        <v>4</v>
      </c>
      <c r="C64" s="22" t="s">
        <v>20</v>
      </c>
      <c r="D64" s="66" t="s">
        <v>87</v>
      </c>
      <c r="E64" s="39" t="s">
        <v>50</v>
      </c>
      <c r="F64" s="40">
        <v>220</v>
      </c>
      <c r="G64" s="40">
        <v>5.5</v>
      </c>
      <c r="H64" s="40">
        <v>6.38</v>
      </c>
      <c r="I64" s="40">
        <v>26.5</v>
      </c>
      <c r="J64" s="40">
        <v>185.7</v>
      </c>
      <c r="K64" s="41">
        <v>192</v>
      </c>
      <c r="L64" s="64">
        <v>30.31</v>
      </c>
    </row>
    <row r="65" spans="1:12" ht="15" thickBot="1">
      <c r="A65" s="23"/>
      <c r="B65" s="15"/>
      <c r="C65" s="11"/>
      <c r="D65" s="66" t="s">
        <v>41</v>
      </c>
      <c r="E65" s="42" t="s">
        <v>51</v>
      </c>
      <c r="F65" s="43">
        <v>10</v>
      </c>
      <c r="G65" s="43">
        <v>0.08</v>
      </c>
      <c r="H65" s="43">
        <v>7.26</v>
      </c>
      <c r="I65" s="43">
        <v>0.14000000000000001</v>
      </c>
      <c r="J65" s="43">
        <v>66</v>
      </c>
      <c r="K65" s="52" t="s">
        <v>40</v>
      </c>
      <c r="L65" s="57">
        <v>8.35</v>
      </c>
    </row>
    <row r="66" spans="1:12" ht="14.4">
      <c r="A66" s="23"/>
      <c r="B66" s="15"/>
      <c r="C66" s="11"/>
      <c r="D66" s="66" t="s">
        <v>41</v>
      </c>
      <c r="E66" s="42" t="s">
        <v>66</v>
      </c>
      <c r="F66" s="43">
        <v>15</v>
      </c>
      <c r="G66" s="43">
        <v>3.5</v>
      </c>
      <c r="H66" s="43">
        <v>4.4000000000000004</v>
      </c>
      <c r="I66" s="43">
        <v>0</v>
      </c>
      <c r="J66" s="51">
        <v>53.75</v>
      </c>
      <c r="K66" s="52" t="s">
        <v>40</v>
      </c>
      <c r="L66" s="57">
        <v>15.36</v>
      </c>
    </row>
    <row r="67" spans="1:12" ht="14.4">
      <c r="A67" s="23"/>
      <c r="B67" s="15"/>
      <c r="C67" s="11"/>
      <c r="D67" s="65" t="s">
        <v>41</v>
      </c>
      <c r="E67" s="42" t="s">
        <v>38</v>
      </c>
      <c r="F67" s="43">
        <v>30</v>
      </c>
      <c r="G67" s="43">
        <v>2.37</v>
      </c>
      <c r="H67" s="43">
        <v>0.3</v>
      </c>
      <c r="I67" s="43">
        <v>14.49</v>
      </c>
      <c r="J67" s="43">
        <v>71</v>
      </c>
      <c r="K67" s="44" t="s">
        <v>40</v>
      </c>
      <c r="L67" s="57">
        <v>2.12</v>
      </c>
    </row>
    <row r="68" spans="1:12" ht="14.4">
      <c r="A68" s="23"/>
      <c r="B68" s="15"/>
      <c r="C68" s="11"/>
      <c r="D68" s="65">
        <v>459</v>
      </c>
      <c r="E68" s="42" t="s">
        <v>54</v>
      </c>
      <c r="F68" s="43" t="s">
        <v>88</v>
      </c>
      <c r="G68" s="43">
        <v>0.27</v>
      </c>
      <c r="H68" s="43"/>
      <c r="I68" s="43">
        <v>13.68</v>
      </c>
      <c r="J68" s="51">
        <v>54</v>
      </c>
      <c r="K68" s="44">
        <v>459</v>
      </c>
      <c r="L68" s="57">
        <v>3.98</v>
      </c>
    </row>
    <row r="69" spans="1:12" ht="14.4">
      <c r="A69" s="23"/>
      <c r="B69" s="15"/>
      <c r="C69" s="11"/>
      <c r="D69" s="74" t="s">
        <v>41</v>
      </c>
      <c r="E69" s="42" t="s">
        <v>67</v>
      </c>
      <c r="F69" s="43">
        <v>137</v>
      </c>
      <c r="G69" s="43">
        <v>1.23</v>
      </c>
      <c r="H69" s="43">
        <v>0.27</v>
      </c>
      <c r="I69" s="43">
        <v>11.1</v>
      </c>
      <c r="J69" s="43">
        <v>47.3</v>
      </c>
      <c r="K69" s="52" t="s">
        <v>40</v>
      </c>
      <c r="L69" s="57">
        <v>30.88</v>
      </c>
    </row>
    <row r="70" spans="1:12" ht="14.4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53"/>
    </row>
    <row r="71" spans="1:12" ht="14.4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53"/>
    </row>
    <row r="72" spans="1:12" ht="14.4">
      <c r="A72" s="24"/>
      <c r="B72" s="17"/>
      <c r="C72" s="8"/>
      <c r="D72" s="18" t="s">
        <v>30</v>
      </c>
      <c r="E72" s="9"/>
      <c r="F72" s="19">
        <f>SUM(F64:F71)</f>
        <v>412</v>
      </c>
      <c r="G72" s="19">
        <f>SUM(G64:G71)</f>
        <v>12.95</v>
      </c>
      <c r="H72" s="19">
        <f>SUM(H64:H71)</f>
        <v>18.61</v>
      </c>
      <c r="I72" s="19">
        <f>SUM(I64:I71)</f>
        <v>65.91</v>
      </c>
      <c r="J72" s="19">
        <f>SUM(J64:J71)</f>
        <v>477.75</v>
      </c>
      <c r="K72" s="25"/>
      <c r="L72" s="56">
        <f>SUM(L64:L71)</f>
        <v>90.999999999999986</v>
      </c>
    </row>
    <row r="73" spans="1:12" ht="14.4">
      <c r="A73" s="26">
        <v>1</v>
      </c>
      <c r="B73" s="13">
        <f>B64</f>
        <v>4</v>
      </c>
      <c r="C73" s="10" t="s">
        <v>22</v>
      </c>
      <c r="D73" s="7" t="s">
        <v>23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24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25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>
      <c r="A82" s="24"/>
      <c r="B82" s="17"/>
      <c r="C82" s="8"/>
      <c r="D82" s="18" t="s">
        <v>30</v>
      </c>
      <c r="E82" s="9"/>
      <c r="F82" s="19">
        <f>SUM(F73:F81)</f>
        <v>0</v>
      </c>
      <c r="G82" s="19">
        <f t="shared" ref="G82:J82" si="20">SUM(G73:G81)</f>
        <v>0</v>
      </c>
      <c r="H82" s="19">
        <f t="shared" si="20"/>
        <v>0</v>
      </c>
      <c r="I82" s="19">
        <f t="shared" si="20"/>
        <v>0</v>
      </c>
      <c r="J82" s="19">
        <f t="shared" si="20"/>
        <v>0</v>
      </c>
      <c r="K82" s="25"/>
      <c r="L82" s="19">
        <f t="shared" ref="L82" si="21">SUM(L73:L81)</f>
        <v>0</v>
      </c>
    </row>
    <row r="83" spans="1:12" ht="15" thickBot="1">
      <c r="A83" s="29">
        <f>A64</f>
        <v>1</v>
      </c>
      <c r="B83" s="30">
        <f>B64</f>
        <v>4</v>
      </c>
      <c r="C83" s="79" t="s">
        <v>4</v>
      </c>
      <c r="D83" s="80"/>
      <c r="E83" s="31"/>
      <c r="F83" s="32">
        <f>F72+F82</f>
        <v>412</v>
      </c>
      <c r="G83" s="32">
        <f t="shared" ref="G83:J83" si="22">G72+G82</f>
        <v>12.95</v>
      </c>
      <c r="H83" s="32">
        <f t="shared" si="22"/>
        <v>18.61</v>
      </c>
      <c r="I83" s="32">
        <f t="shared" si="22"/>
        <v>65.91</v>
      </c>
      <c r="J83" s="32">
        <f t="shared" si="22"/>
        <v>477.75</v>
      </c>
      <c r="K83" s="32"/>
      <c r="L83" s="32">
        <f t="shared" ref="L83" si="23">L72+L82</f>
        <v>90.999999999999986</v>
      </c>
    </row>
    <row r="84" spans="1:12" ht="15.75" customHeight="1" thickBot="1">
      <c r="A84" s="14">
        <v>1</v>
      </c>
      <c r="B84" s="15">
        <v>5</v>
      </c>
      <c r="C84" s="22" t="s">
        <v>20</v>
      </c>
      <c r="D84" s="66" t="s">
        <v>89</v>
      </c>
      <c r="E84" s="58" t="s">
        <v>42</v>
      </c>
      <c r="F84" s="40" t="s">
        <v>68</v>
      </c>
      <c r="G84" s="40">
        <v>12.67</v>
      </c>
      <c r="H84" s="40">
        <v>13.51</v>
      </c>
      <c r="I84" s="40">
        <v>15.19</v>
      </c>
      <c r="J84" s="40">
        <v>133.19999999999999</v>
      </c>
      <c r="K84" s="60" t="s">
        <v>89</v>
      </c>
      <c r="L84" s="40">
        <v>35.39</v>
      </c>
    </row>
    <row r="85" spans="1:12" ht="15" thickBot="1">
      <c r="A85" s="14"/>
      <c r="B85" s="15"/>
      <c r="C85" s="11"/>
      <c r="D85" s="66" t="s">
        <v>91</v>
      </c>
      <c r="E85" s="59" t="s">
        <v>39</v>
      </c>
      <c r="F85" s="43">
        <v>130</v>
      </c>
      <c r="G85" s="43">
        <v>2.3199999999999998</v>
      </c>
      <c r="H85" s="43">
        <v>4.9800000000000004</v>
      </c>
      <c r="I85" s="43">
        <v>16.14</v>
      </c>
      <c r="J85" s="51">
        <v>120.45</v>
      </c>
      <c r="K85" s="52" t="s">
        <v>90</v>
      </c>
      <c r="L85" s="43">
        <v>18.07</v>
      </c>
    </row>
    <row r="86" spans="1:12" ht="14.4">
      <c r="A86" s="14"/>
      <c r="B86" s="15"/>
      <c r="C86" s="11"/>
      <c r="D86" s="66" t="s">
        <v>93</v>
      </c>
      <c r="E86" s="59" t="s">
        <v>69</v>
      </c>
      <c r="F86" s="43">
        <v>60</v>
      </c>
      <c r="G86" s="43">
        <v>0.62</v>
      </c>
      <c r="H86" s="43"/>
      <c r="I86" s="43">
        <v>3.9</v>
      </c>
      <c r="J86" s="43">
        <v>18.71</v>
      </c>
      <c r="K86" s="52" t="s">
        <v>92</v>
      </c>
      <c r="L86" s="53">
        <v>4.92</v>
      </c>
    </row>
    <row r="87" spans="1:12" ht="14.4">
      <c r="A87" s="14"/>
      <c r="B87" s="15"/>
      <c r="C87" s="11"/>
      <c r="D87" s="73" t="s">
        <v>41</v>
      </c>
      <c r="E87" s="59" t="s">
        <v>38</v>
      </c>
      <c r="F87" s="43">
        <v>30</v>
      </c>
      <c r="G87" s="43">
        <v>2.78</v>
      </c>
      <c r="H87" s="51">
        <v>0.36</v>
      </c>
      <c r="I87" s="43">
        <v>16.96</v>
      </c>
      <c r="J87" s="51">
        <v>83.07</v>
      </c>
      <c r="K87" s="61" t="s">
        <v>40</v>
      </c>
      <c r="L87" s="43">
        <v>2.12</v>
      </c>
    </row>
    <row r="88" spans="1:12" ht="14.4">
      <c r="A88" s="14"/>
      <c r="B88" s="15"/>
      <c r="C88" s="11"/>
      <c r="D88" s="73">
        <v>462</v>
      </c>
      <c r="E88" s="59" t="s">
        <v>70</v>
      </c>
      <c r="F88" s="43">
        <v>180</v>
      </c>
      <c r="G88" s="43">
        <v>4.41</v>
      </c>
      <c r="H88" s="43">
        <v>4.5</v>
      </c>
      <c r="I88" s="43">
        <v>29.25</v>
      </c>
      <c r="J88" s="43">
        <v>171</v>
      </c>
      <c r="K88" s="44">
        <v>462</v>
      </c>
      <c r="L88" s="43">
        <v>18</v>
      </c>
    </row>
    <row r="89" spans="1:12" ht="14.4">
      <c r="A89" s="14"/>
      <c r="B89" s="15"/>
      <c r="C89" s="11"/>
      <c r="D89" s="75" t="s">
        <v>41</v>
      </c>
      <c r="E89" s="59" t="s">
        <v>65</v>
      </c>
      <c r="F89" s="43">
        <v>100</v>
      </c>
      <c r="G89" s="43">
        <v>0.4</v>
      </c>
      <c r="H89" s="43">
        <v>0.4</v>
      </c>
      <c r="I89" s="43">
        <v>9.9</v>
      </c>
      <c r="J89" s="43">
        <v>47.53</v>
      </c>
      <c r="K89" s="44" t="s">
        <v>40</v>
      </c>
      <c r="L89" s="43">
        <v>12.5</v>
      </c>
    </row>
    <row r="90" spans="1:12" ht="14.4">
      <c r="A90" s="14"/>
      <c r="B90" s="15"/>
      <c r="C90" s="11"/>
      <c r="D90" s="63"/>
      <c r="E90" s="59"/>
      <c r="F90" s="43"/>
      <c r="G90" s="43"/>
      <c r="H90" s="43"/>
      <c r="I90" s="43"/>
      <c r="J90" s="43"/>
      <c r="K90" s="44"/>
      <c r="L90" s="43"/>
    </row>
    <row r="91" spans="1:12" ht="14.4">
      <c r="A91" s="14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16"/>
      <c r="B92" s="17"/>
      <c r="C92" s="8"/>
      <c r="D92" s="18" t="s">
        <v>30</v>
      </c>
      <c r="E92" s="9"/>
      <c r="F92" s="19">
        <f>SUM(F84:F91)</f>
        <v>500</v>
      </c>
      <c r="G92" s="19">
        <f>SUM(G84:G91)</f>
        <v>23.2</v>
      </c>
      <c r="H92" s="19">
        <f>SUM(H84:H91)</f>
        <v>23.75</v>
      </c>
      <c r="I92" s="19">
        <f>SUM(I84:I91)</f>
        <v>91.34</v>
      </c>
      <c r="J92" s="19">
        <f>SUM(J84:J91)</f>
        <v>573.95999999999992</v>
      </c>
      <c r="K92" s="25"/>
      <c r="L92" s="19">
        <f>SUM(L84:L91)</f>
        <v>91</v>
      </c>
    </row>
    <row r="93" spans="1:12" ht="14.4">
      <c r="A93" s="13">
        <f>A84</f>
        <v>1</v>
      </c>
      <c r="B93" s="13">
        <f>B84</f>
        <v>5</v>
      </c>
      <c r="C93" s="10" t="s">
        <v>22</v>
      </c>
      <c r="D93" s="7" t="s">
        <v>23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14"/>
      <c r="B94" s="15"/>
      <c r="C94" s="11"/>
      <c r="D94" s="7" t="s">
        <v>24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14"/>
      <c r="B95" s="15"/>
      <c r="C95" s="11"/>
      <c r="D95" s="7" t="s">
        <v>25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14"/>
      <c r="B96" s="15"/>
      <c r="C96" s="11"/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14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14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14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4.4">
      <c r="A100" s="14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4">
      <c r="A101" s="14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>
      <c r="A102" s="16"/>
      <c r="B102" s="17"/>
      <c r="C102" s="8"/>
      <c r="D102" s="18" t="s">
        <v>30</v>
      </c>
      <c r="E102" s="9"/>
      <c r="F102" s="19">
        <f>SUM(F93:F101)</f>
        <v>0</v>
      </c>
      <c r="G102" s="19">
        <f t="shared" ref="G102" si="24">SUM(G93:G101)</f>
        <v>0</v>
      </c>
      <c r="H102" s="19">
        <f t="shared" ref="H102" si="25">SUM(H93:H101)</f>
        <v>0</v>
      </c>
      <c r="I102" s="19">
        <f t="shared" ref="I102" si="26">SUM(I93:I101)</f>
        <v>0</v>
      </c>
      <c r="J102" s="19">
        <f t="shared" ref="J102:L102" si="27">SUM(J93:J101)</f>
        <v>0</v>
      </c>
      <c r="K102" s="25"/>
      <c r="L102" s="19">
        <f t="shared" si="27"/>
        <v>0</v>
      </c>
    </row>
    <row r="103" spans="1:12" ht="15" thickBot="1">
      <c r="A103" s="33">
        <f>A84</f>
        <v>1</v>
      </c>
      <c r="B103" s="33">
        <f>B84</f>
        <v>5</v>
      </c>
      <c r="C103" s="79" t="s">
        <v>4</v>
      </c>
      <c r="D103" s="80"/>
      <c r="E103" s="31"/>
      <c r="F103" s="32">
        <f>F92+F102</f>
        <v>500</v>
      </c>
      <c r="G103" s="32">
        <f t="shared" ref="G103" si="28">G92+G102</f>
        <v>23.2</v>
      </c>
      <c r="H103" s="32">
        <f t="shared" ref="H103" si="29">H92+H102</f>
        <v>23.75</v>
      </c>
      <c r="I103" s="32">
        <f t="shared" ref="I103" si="30">I92+I102</f>
        <v>91.34</v>
      </c>
      <c r="J103" s="32">
        <f t="shared" ref="J103:L103" si="31">J92+J102</f>
        <v>573.95999999999992</v>
      </c>
      <c r="K103" s="32"/>
      <c r="L103" s="32">
        <f t="shared" si="31"/>
        <v>91</v>
      </c>
    </row>
    <row r="104" spans="1:12" ht="15.75" customHeight="1" thickBot="1">
      <c r="A104" s="20">
        <v>2</v>
      </c>
      <c r="B104" s="21">
        <v>6</v>
      </c>
      <c r="C104" s="22" t="s">
        <v>20</v>
      </c>
      <c r="D104" s="66" t="s">
        <v>94</v>
      </c>
      <c r="E104" s="58" t="s">
        <v>71</v>
      </c>
      <c r="F104" s="40">
        <v>100</v>
      </c>
      <c r="G104" s="40">
        <v>19.899999999999999</v>
      </c>
      <c r="H104" s="40">
        <v>7.17</v>
      </c>
      <c r="I104" s="40">
        <v>14.54</v>
      </c>
      <c r="J104" s="40">
        <v>201.8</v>
      </c>
      <c r="K104" s="60">
        <v>366</v>
      </c>
      <c r="L104" s="40">
        <v>44.08</v>
      </c>
    </row>
    <row r="105" spans="1:12" ht="14.4">
      <c r="A105" s="23"/>
      <c r="B105" s="15"/>
      <c r="C105" s="11"/>
      <c r="D105" s="66" t="s">
        <v>41</v>
      </c>
      <c r="E105" s="59" t="s">
        <v>72</v>
      </c>
      <c r="F105" s="43">
        <v>20</v>
      </c>
      <c r="G105" s="43">
        <v>1.51</v>
      </c>
      <c r="H105" s="51">
        <v>1.78</v>
      </c>
      <c r="I105" s="43">
        <v>11.65</v>
      </c>
      <c r="J105" s="43">
        <v>68.900000000000006</v>
      </c>
      <c r="K105" s="44" t="s">
        <v>40</v>
      </c>
      <c r="L105" s="43">
        <v>8.6199999999999992</v>
      </c>
    </row>
    <row r="106" spans="1:12" ht="14.4">
      <c r="A106" s="23"/>
      <c r="B106" s="15"/>
      <c r="C106" s="11"/>
      <c r="D106" s="68">
        <v>337</v>
      </c>
      <c r="E106" s="59" t="s">
        <v>53</v>
      </c>
      <c r="F106" s="43" t="s">
        <v>73</v>
      </c>
      <c r="G106" s="43">
        <v>4.8</v>
      </c>
      <c r="H106" s="43">
        <v>4</v>
      </c>
      <c r="I106" s="43">
        <v>0.3</v>
      </c>
      <c r="J106" s="51">
        <v>56.6</v>
      </c>
      <c r="K106" s="44">
        <v>337</v>
      </c>
      <c r="L106" s="43">
        <v>17.600000000000001</v>
      </c>
    </row>
    <row r="107" spans="1:12" ht="14.4">
      <c r="A107" s="23"/>
      <c r="B107" s="15"/>
      <c r="C107" s="11"/>
      <c r="D107" s="65" t="s">
        <v>41</v>
      </c>
      <c r="E107" s="59" t="s">
        <v>74</v>
      </c>
      <c r="F107" s="43">
        <v>60</v>
      </c>
      <c r="G107" s="43">
        <v>0.54</v>
      </c>
      <c r="H107" s="43">
        <v>2.82</v>
      </c>
      <c r="I107" s="43">
        <v>3.56</v>
      </c>
      <c r="J107" s="51">
        <v>42</v>
      </c>
      <c r="K107" s="44" t="s">
        <v>40</v>
      </c>
      <c r="L107" s="43">
        <v>15.47</v>
      </c>
    </row>
    <row r="108" spans="1:12" ht="14.4">
      <c r="A108" s="23"/>
      <c r="B108" s="15"/>
      <c r="C108" s="11"/>
      <c r="D108" s="76" t="s">
        <v>41</v>
      </c>
      <c r="E108" s="59" t="s">
        <v>38</v>
      </c>
      <c r="F108" s="54">
        <v>30</v>
      </c>
      <c r="G108" s="43">
        <v>2.37</v>
      </c>
      <c r="H108" s="43">
        <v>0.3</v>
      </c>
      <c r="I108" s="43">
        <v>14.49</v>
      </c>
      <c r="J108" s="43">
        <v>71</v>
      </c>
      <c r="K108" s="44" t="s">
        <v>40</v>
      </c>
      <c r="L108" s="43">
        <v>2.12</v>
      </c>
    </row>
    <row r="109" spans="1:12" ht="14.4">
      <c r="A109" s="23"/>
      <c r="B109" s="15"/>
      <c r="C109" s="11"/>
      <c r="D109" s="6">
        <v>464</v>
      </c>
      <c r="E109" s="42" t="s">
        <v>75</v>
      </c>
      <c r="F109" s="43">
        <v>180</v>
      </c>
      <c r="G109" s="43">
        <v>0.01</v>
      </c>
      <c r="H109" s="43">
        <v>0.04</v>
      </c>
      <c r="I109" s="43">
        <v>17.899999999999999</v>
      </c>
      <c r="J109" s="43">
        <v>72.3</v>
      </c>
      <c r="K109" s="44">
        <v>464</v>
      </c>
      <c r="L109" s="43">
        <v>3.11</v>
      </c>
    </row>
    <row r="110" spans="1:12" ht="14.4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4"/>
      <c r="B111" s="17"/>
      <c r="C111" s="8"/>
      <c r="D111" s="18" t="s">
        <v>30</v>
      </c>
      <c r="E111" s="9"/>
      <c r="F111" s="19">
        <f>SUM(F104:F110)</f>
        <v>390</v>
      </c>
      <c r="G111" s="19">
        <f t="shared" ref="G111" si="32">SUM(G104:G110)</f>
        <v>29.130000000000003</v>
      </c>
      <c r="H111" s="19">
        <f t="shared" ref="H111" si="33">SUM(H104:H110)</f>
        <v>16.11</v>
      </c>
      <c r="I111" s="19">
        <f t="shared" ref="I111" si="34">SUM(I104:I110)</f>
        <v>62.44</v>
      </c>
      <c r="J111" s="19">
        <f t="shared" ref="J111:L111" si="35">SUM(J104:J110)</f>
        <v>512.6</v>
      </c>
      <c r="K111" s="25"/>
      <c r="L111" s="19">
        <f t="shared" si="35"/>
        <v>91</v>
      </c>
    </row>
    <row r="112" spans="1:12" ht="14.4">
      <c r="A112" s="26">
        <f>A104</f>
        <v>2</v>
      </c>
      <c r="B112" s="13">
        <f>B104</f>
        <v>6</v>
      </c>
      <c r="C112" s="10" t="s">
        <v>22</v>
      </c>
      <c r="D112" s="7" t="s">
        <v>23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24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25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26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7" t="s">
        <v>27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7" t="s">
        <v>28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3"/>
      <c r="B118" s="15"/>
      <c r="C118" s="11"/>
      <c r="D118" s="7" t="s">
        <v>29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4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4">
      <c r="A121" s="24"/>
      <c r="B121" s="17"/>
      <c r="C121" s="8"/>
      <c r="D121" s="18" t="s">
        <v>30</v>
      </c>
      <c r="E121" s="9"/>
      <c r="F121" s="19">
        <f>SUM(F112:F120)</f>
        <v>0</v>
      </c>
      <c r="G121" s="19">
        <f t="shared" ref="G121" si="36">SUM(G112:G120)</f>
        <v>0</v>
      </c>
      <c r="H121" s="19">
        <f t="shared" ref="H121" si="37">SUM(H112:H120)</f>
        <v>0</v>
      </c>
      <c r="I121" s="19">
        <f t="shared" ref="I121" si="38">SUM(I112:I120)</f>
        <v>0</v>
      </c>
      <c r="J121" s="19">
        <f t="shared" ref="J121:L121" si="39">SUM(J112:J120)</f>
        <v>0</v>
      </c>
      <c r="K121" s="25"/>
      <c r="L121" s="19">
        <f t="shared" si="39"/>
        <v>0</v>
      </c>
    </row>
    <row r="122" spans="1:12" ht="15" thickBot="1">
      <c r="A122" s="29">
        <f>A104</f>
        <v>2</v>
      </c>
      <c r="B122" s="30">
        <f>B104</f>
        <v>6</v>
      </c>
      <c r="C122" s="79" t="s">
        <v>4</v>
      </c>
      <c r="D122" s="80"/>
      <c r="E122" s="31"/>
      <c r="F122" s="32">
        <f>F111+F121</f>
        <v>390</v>
      </c>
      <c r="G122" s="32">
        <f t="shared" ref="G122" si="40">G111+G121</f>
        <v>29.130000000000003</v>
      </c>
      <c r="H122" s="32">
        <f t="shared" ref="H122" si="41">H111+H121</f>
        <v>16.11</v>
      </c>
      <c r="I122" s="32">
        <f t="shared" ref="I122" si="42">I111+I121</f>
        <v>62.44</v>
      </c>
      <c r="J122" s="32">
        <f t="shared" ref="J122:L122" si="43">J111+J121</f>
        <v>512.6</v>
      </c>
      <c r="K122" s="32"/>
      <c r="L122" s="32">
        <f t="shared" si="43"/>
        <v>91</v>
      </c>
    </row>
    <row r="123" spans="1:12" ht="15" thickBot="1">
      <c r="A123" s="20">
        <v>2</v>
      </c>
      <c r="B123" s="21">
        <v>7</v>
      </c>
      <c r="C123" s="22" t="s">
        <v>20</v>
      </c>
      <c r="D123" s="66" t="s">
        <v>96</v>
      </c>
      <c r="E123" s="58" t="s">
        <v>76</v>
      </c>
      <c r="F123" s="40" t="s">
        <v>77</v>
      </c>
      <c r="G123" s="40">
        <v>22.26</v>
      </c>
      <c r="H123" s="40">
        <v>9.83</v>
      </c>
      <c r="I123" s="40">
        <v>43.84</v>
      </c>
      <c r="J123" s="40">
        <v>352.9</v>
      </c>
      <c r="K123" s="60" t="s">
        <v>95</v>
      </c>
      <c r="L123" s="40">
        <v>56.76</v>
      </c>
    </row>
    <row r="124" spans="1:12" ht="15" thickBot="1">
      <c r="A124" s="23"/>
      <c r="B124" s="15"/>
      <c r="C124" s="11"/>
      <c r="D124" s="66" t="s">
        <v>41</v>
      </c>
      <c r="E124" s="59" t="s">
        <v>64</v>
      </c>
      <c r="F124" s="43">
        <v>60</v>
      </c>
      <c r="G124" s="43">
        <v>4.04</v>
      </c>
      <c r="H124" s="43">
        <v>0.56000000000000005</v>
      </c>
      <c r="I124" s="43">
        <v>1.08</v>
      </c>
      <c r="J124" s="51">
        <v>9.32</v>
      </c>
      <c r="K124" s="44" t="s">
        <v>78</v>
      </c>
      <c r="L124" s="43">
        <v>13.98</v>
      </c>
    </row>
    <row r="125" spans="1:12" ht="14.4">
      <c r="A125" s="23"/>
      <c r="B125" s="15"/>
      <c r="C125" s="11"/>
      <c r="D125" s="66" t="s">
        <v>41</v>
      </c>
      <c r="E125" s="59" t="s">
        <v>38</v>
      </c>
      <c r="F125" s="43">
        <v>30</v>
      </c>
      <c r="G125" s="43">
        <v>2.37</v>
      </c>
      <c r="H125" s="43">
        <v>0.3</v>
      </c>
      <c r="I125" s="43">
        <v>14.49</v>
      </c>
      <c r="J125" s="51">
        <v>71</v>
      </c>
      <c r="K125" s="44" t="s">
        <v>40</v>
      </c>
      <c r="L125" s="43">
        <v>2.12</v>
      </c>
    </row>
    <row r="126" spans="1:12" ht="14.4">
      <c r="A126" s="23"/>
      <c r="B126" s="15"/>
      <c r="C126" s="11"/>
      <c r="D126" s="70">
        <v>685</v>
      </c>
      <c r="E126" s="59" t="s">
        <v>37</v>
      </c>
      <c r="F126" s="43" t="s">
        <v>97</v>
      </c>
      <c r="G126" s="51">
        <v>0.18</v>
      </c>
      <c r="H126" s="43"/>
      <c r="I126" s="51">
        <v>13.53</v>
      </c>
      <c r="J126" s="51">
        <v>54.99</v>
      </c>
      <c r="K126" s="44">
        <v>685</v>
      </c>
      <c r="L126" s="43">
        <v>1.78</v>
      </c>
    </row>
    <row r="127" spans="1:12" ht="14.4">
      <c r="A127" s="23"/>
      <c r="B127" s="15"/>
      <c r="C127" s="11"/>
      <c r="D127" s="65" t="s">
        <v>41</v>
      </c>
      <c r="E127" s="59" t="s">
        <v>65</v>
      </c>
      <c r="F127" s="43">
        <v>131</v>
      </c>
      <c r="G127" s="43">
        <v>0.53</v>
      </c>
      <c r="H127" s="43">
        <v>0.53</v>
      </c>
      <c r="I127" s="43">
        <v>13.05</v>
      </c>
      <c r="J127" s="51">
        <v>58.92</v>
      </c>
      <c r="K127" s="44" t="s">
        <v>40</v>
      </c>
      <c r="L127" s="43">
        <v>16.36</v>
      </c>
    </row>
    <row r="128" spans="1:12" ht="14.4">
      <c r="A128" s="23"/>
      <c r="B128" s="15"/>
      <c r="C128" s="11"/>
      <c r="D128" s="65"/>
      <c r="E128" s="59"/>
      <c r="F128" s="54"/>
      <c r="G128" s="43"/>
      <c r="H128" s="43"/>
      <c r="I128" s="43"/>
      <c r="J128" s="43"/>
      <c r="K128" s="44"/>
      <c r="L128" s="43"/>
    </row>
    <row r="129" spans="1:12" ht="14.4">
      <c r="A129" s="23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23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23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24"/>
      <c r="B132" s="17"/>
      <c r="C132" s="8"/>
      <c r="D132" s="18" t="s">
        <v>30</v>
      </c>
      <c r="E132" s="9"/>
      <c r="F132" s="19">
        <f>SUM(F123:F131)</f>
        <v>221</v>
      </c>
      <c r="G132" s="19">
        <f t="shared" ref="G132" si="44">SUM(G123:G131)</f>
        <v>29.380000000000003</v>
      </c>
      <c r="H132" s="19">
        <f t="shared" ref="H132" si="45">SUM(H123:H131)</f>
        <v>11.22</v>
      </c>
      <c r="I132" s="19">
        <f t="shared" ref="I132" si="46">SUM(I123:I131)</f>
        <v>85.99</v>
      </c>
      <c r="J132" s="19">
        <f t="shared" ref="J132:L132" si="47">SUM(J123:J131)</f>
        <v>547.13</v>
      </c>
      <c r="K132" s="25"/>
      <c r="L132" s="19">
        <f t="shared" si="47"/>
        <v>91</v>
      </c>
    </row>
    <row r="133" spans="1:12" ht="14.4">
      <c r="A133" s="26">
        <f>A123</f>
        <v>2</v>
      </c>
      <c r="B133" s="13">
        <f>B123</f>
        <v>7</v>
      </c>
      <c r="C133" s="10" t="s">
        <v>22</v>
      </c>
      <c r="D133" s="7" t="s">
        <v>23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23"/>
      <c r="B134" s="15"/>
      <c r="C134" s="11"/>
      <c r="D134" s="7" t="s">
        <v>24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23"/>
      <c r="B135" s="15"/>
      <c r="C135" s="11"/>
      <c r="D135" s="7" t="s">
        <v>25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23"/>
      <c r="B136" s="15"/>
      <c r="C136" s="11"/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23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>
      <c r="A138" s="23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>
      <c r="A139" s="23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>
      <c r="A142" s="24"/>
      <c r="B142" s="17"/>
      <c r="C142" s="8"/>
      <c r="D142" s="18" t="s">
        <v>30</v>
      </c>
      <c r="E142" s="9"/>
      <c r="F142" s="19">
        <f>SUM(F133:F141)</f>
        <v>0</v>
      </c>
      <c r="G142" s="19">
        <f t="shared" ref="G142" si="48">SUM(G133:G141)</f>
        <v>0</v>
      </c>
      <c r="H142" s="19">
        <f t="shared" ref="H142" si="49">SUM(H133:H141)</f>
        <v>0</v>
      </c>
      <c r="I142" s="19">
        <f t="shared" ref="I142" si="50">SUM(I133:I141)</f>
        <v>0</v>
      </c>
      <c r="J142" s="19">
        <f t="shared" ref="J142:L142" si="51">SUM(J133:J141)</f>
        <v>0</v>
      </c>
      <c r="K142" s="25"/>
      <c r="L142" s="19">
        <f t="shared" si="51"/>
        <v>0</v>
      </c>
    </row>
    <row r="143" spans="1:12" ht="15" thickBot="1">
      <c r="A143" s="29">
        <f>A123</f>
        <v>2</v>
      </c>
      <c r="B143" s="30">
        <f>B123</f>
        <v>7</v>
      </c>
      <c r="C143" s="79" t="s">
        <v>4</v>
      </c>
      <c r="D143" s="80"/>
      <c r="E143" s="31"/>
      <c r="F143" s="32">
        <f>F132+F142</f>
        <v>221</v>
      </c>
      <c r="G143" s="32">
        <f t="shared" ref="G143" si="52">G132+G142</f>
        <v>29.380000000000003</v>
      </c>
      <c r="H143" s="32">
        <f t="shared" ref="H143" si="53">H132+H142</f>
        <v>11.22</v>
      </c>
      <c r="I143" s="32">
        <f t="shared" ref="I143" si="54">I132+I142</f>
        <v>85.99</v>
      </c>
      <c r="J143" s="32">
        <f t="shared" ref="J143:L143" si="55">J132+J142</f>
        <v>547.13</v>
      </c>
      <c r="K143" s="32"/>
      <c r="L143" s="32">
        <f t="shared" si="55"/>
        <v>91</v>
      </c>
    </row>
    <row r="144" spans="1:12" ht="15" thickBot="1">
      <c r="A144" s="20">
        <v>2</v>
      </c>
      <c r="B144" s="21">
        <v>8</v>
      </c>
      <c r="C144" s="22" t="s">
        <v>20</v>
      </c>
      <c r="D144" s="66" t="s">
        <v>98</v>
      </c>
      <c r="E144" s="58" t="s">
        <v>79</v>
      </c>
      <c r="F144" s="40" t="s">
        <v>80</v>
      </c>
      <c r="G144" s="40">
        <v>16.850000000000001</v>
      </c>
      <c r="H144" s="40">
        <v>16.350000000000001</v>
      </c>
      <c r="I144" s="40">
        <v>3.99</v>
      </c>
      <c r="J144" s="62">
        <v>231.63</v>
      </c>
      <c r="K144" s="60" t="s">
        <v>98</v>
      </c>
      <c r="L144" s="40">
        <v>44.34</v>
      </c>
    </row>
    <row r="145" spans="1:12" ht="14.4">
      <c r="A145" s="23"/>
      <c r="B145" s="15"/>
      <c r="C145" s="11"/>
      <c r="D145" s="66">
        <v>520</v>
      </c>
      <c r="E145" s="59" t="s">
        <v>43</v>
      </c>
      <c r="F145" s="43">
        <v>100</v>
      </c>
      <c r="G145" s="43">
        <v>3</v>
      </c>
      <c r="H145" s="43">
        <v>4.5</v>
      </c>
      <c r="I145" s="43">
        <v>14.9</v>
      </c>
      <c r="J145" s="43">
        <v>114</v>
      </c>
      <c r="K145" s="44">
        <v>520</v>
      </c>
      <c r="L145" s="43">
        <v>5.09</v>
      </c>
    </row>
    <row r="146" spans="1:12" ht="14.4">
      <c r="A146" s="23"/>
      <c r="B146" s="15"/>
      <c r="C146" s="11"/>
      <c r="D146" s="77">
        <v>214</v>
      </c>
      <c r="E146" s="59" t="s">
        <v>99</v>
      </c>
      <c r="F146" s="43">
        <v>60</v>
      </c>
      <c r="G146" s="43">
        <v>1.48</v>
      </c>
      <c r="H146" s="43">
        <v>1.76</v>
      </c>
      <c r="I146" s="51">
        <v>5.84</v>
      </c>
      <c r="J146" s="51">
        <v>45.4</v>
      </c>
      <c r="K146" s="44">
        <v>214</v>
      </c>
      <c r="L146" s="43">
        <v>7.71</v>
      </c>
    </row>
    <row r="147" spans="1:12" ht="15.75" customHeight="1">
      <c r="A147" s="23"/>
      <c r="B147" s="15"/>
      <c r="C147" s="11"/>
      <c r="D147" s="65" t="s">
        <v>41</v>
      </c>
      <c r="E147" s="59" t="s">
        <v>38</v>
      </c>
      <c r="F147" s="43">
        <v>30</v>
      </c>
      <c r="G147" s="43">
        <v>2.37</v>
      </c>
      <c r="H147" s="43">
        <v>0.3</v>
      </c>
      <c r="I147" s="43">
        <v>14.49</v>
      </c>
      <c r="J147" s="51">
        <v>71</v>
      </c>
      <c r="K147" s="44" t="s">
        <v>40</v>
      </c>
      <c r="L147" s="43">
        <v>2.12</v>
      </c>
    </row>
    <row r="148" spans="1:12" ht="14.4">
      <c r="A148" s="23"/>
      <c r="B148" s="15"/>
      <c r="C148" s="11"/>
      <c r="D148" s="65">
        <v>495</v>
      </c>
      <c r="E148" s="59" t="s">
        <v>44</v>
      </c>
      <c r="F148" s="54">
        <v>180</v>
      </c>
      <c r="G148" s="43">
        <v>0.4</v>
      </c>
      <c r="H148" s="43">
        <v>0.02</v>
      </c>
      <c r="I148" s="43">
        <v>25</v>
      </c>
      <c r="J148" s="43">
        <v>102</v>
      </c>
      <c r="K148" s="44">
        <v>495</v>
      </c>
      <c r="L148" s="43">
        <v>5.38</v>
      </c>
    </row>
    <row r="149" spans="1:12" ht="14.4">
      <c r="A149" s="23"/>
      <c r="B149" s="15"/>
      <c r="C149" s="11"/>
      <c r="D149" s="65" t="s">
        <v>41</v>
      </c>
      <c r="E149" s="42" t="s">
        <v>67</v>
      </c>
      <c r="F149" s="43">
        <v>133</v>
      </c>
      <c r="G149" s="43">
        <v>1.21</v>
      </c>
      <c r="H149" s="43">
        <v>0.28000000000000003</v>
      </c>
      <c r="I149" s="43">
        <v>10.9</v>
      </c>
      <c r="J149" s="43">
        <v>57.85</v>
      </c>
      <c r="K149" s="44" t="s">
        <v>40</v>
      </c>
      <c r="L149" s="43">
        <v>26.36</v>
      </c>
    </row>
    <row r="150" spans="1:12" ht="14.4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4"/>
      <c r="B152" s="17"/>
      <c r="C152" s="8"/>
      <c r="D152" s="18" t="s">
        <v>30</v>
      </c>
      <c r="E152" s="9"/>
      <c r="F152" s="19">
        <f>SUM(F144:F151)</f>
        <v>503</v>
      </c>
      <c r="G152" s="19">
        <f>SUM(G144:G151)</f>
        <v>25.310000000000002</v>
      </c>
      <c r="H152" s="19">
        <f>SUM(H144:H151)</f>
        <v>23.210000000000004</v>
      </c>
      <c r="I152" s="19">
        <f>SUM(I144:I151)</f>
        <v>75.12</v>
      </c>
      <c r="J152" s="19">
        <f>SUM(J144:J151)</f>
        <v>621.88</v>
      </c>
      <c r="K152" s="25"/>
      <c r="L152" s="19">
        <f>SUM(L144:L151)</f>
        <v>91</v>
      </c>
    </row>
    <row r="153" spans="1:12" ht="14.4">
      <c r="A153" s="26">
        <f>A144</f>
        <v>2</v>
      </c>
      <c r="B153" s="13">
        <f>B144</f>
        <v>8</v>
      </c>
      <c r="C153" s="10" t="s">
        <v>22</v>
      </c>
      <c r="D153" s="7" t="s">
        <v>23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7" t="s">
        <v>25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3"/>
      <c r="B156" s="15"/>
      <c r="C156" s="11"/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4"/>
      <c r="B162" s="17"/>
      <c r="C162" s="8"/>
      <c r="D162" s="18" t="s">
        <v>30</v>
      </c>
      <c r="E162" s="9"/>
      <c r="F162" s="19">
        <f>SUM(F153:F161)</f>
        <v>0</v>
      </c>
      <c r="G162" s="19">
        <f t="shared" ref="G162" si="56">SUM(G153:G161)</f>
        <v>0</v>
      </c>
      <c r="H162" s="19">
        <f t="shared" ref="H162" si="57">SUM(H153:H161)</f>
        <v>0</v>
      </c>
      <c r="I162" s="19">
        <f t="shared" ref="I162" si="58">SUM(I153:I161)</f>
        <v>0</v>
      </c>
      <c r="J162" s="19">
        <f t="shared" ref="J162:L162" si="59">SUM(J153:J161)</f>
        <v>0</v>
      </c>
      <c r="K162" s="25"/>
      <c r="L162" s="19">
        <f t="shared" si="59"/>
        <v>0</v>
      </c>
    </row>
    <row r="163" spans="1:12" ht="15" thickBot="1">
      <c r="A163" s="29">
        <f>A144</f>
        <v>2</v>
      </c>
      <c r="B163" s="30">
        <f>B144</f>
        <v>8</v>
      </c>
      <c r="C163" s="79" t="s">
        <v>4</v>
      </c>
      <c r="D163" s="80"/>
      <c r="E163" s="31"/>
      <c r="F163" s="32">
        <f>F152+F162</f>
        <v>503</v>
      </c>
      <c r="G163" s="32">
        <f t="shared" ref="G163" si="60">G152+G162</f>
        <v>25.310000000000002</v>
      </c>
      <c r="H163" s="32">
        <f t="shared" ref="H163" si="61">H152+H162</f>
        <v>23.210000000000004</v>
      </c>
      <c r="I163" s="32">
        <f t="shared" ref="I163" si="62">I152+I162</f>
        <v>75.12</v>
      </c>
      <c r="J163" s="32">
        <f t="shared" ref="J163:L163" si="63">J152+J162</f>
        <v>621.88</v>
      </c>
      <c r="K163" s="32"/>
      <c r="L163" s="32">
        <f t="shared" si="63"/>
        <v>91</v>
      </c>
    </row>
    <row r="164" spans="1:12" ht="14.4">
      <c r="A164" s="20">
        <v>2</v>
      </c>
      <c r="B164" s="21">
        <v>9</v>
      </c>
      <c r="C164" s="22" t="s">
        <v>20</v>
      </c>
      <c r="D164" s="66">
        <v>299</v>
      </c>
      <c r="E164" s="58" t="s">
        <v>45</v>
      </c>
      <c r="F164" s="55" t="s">
        <v>81</v>
      </c>
      <c r="G164" s="40">
        <v>11.44</v>
      </c>
      <c r="H164" s="40">
        <v>10.98</v>
      </c>
      <c r="I164" s="40">
        <v>6.19</v>
      </c>
      <c r="J164" s="62">
        <v>88.6</v>
      </c>
      <c r="K164" s="60">
        <v>299</v>
      </c>
      <c r="L164" s="40">
        <v>36.56</v>
      </c>
    </row>
    <row r="165" spans="1:12" ht="14.4">
      <c r="A165" s="23"/>
      <c r="B165" s="15"/>
      <c r="C165" s="11"/>
      <c r="D165" s="78" t="s">
        <v>90</v>
      </c>
      <c r="E165" s="59" t="s">
        <v>39</v>
      </c>
      <c r="F165" s="43">
        <v>150</v>
      </c>
      <c r="G165" s="43">
        <v>2.59</v>
      </c>
      <c r="H165" s="43">
        <v>4.29</v>
      </c>
      <c r="I165" s="43">
        <v>20.8</v>
      </c>
      <c r="J165" s="43">
        <v>132.80000000000001</v>
      </c>
      <c r="K165" s="44" t="s">
        <v>90</v>
      </c>
      <c r="L165" s="43">
        <v>20.86</v>
      </c>
    </row>
    <row r="166" spans="1:12" ht="14.4">
      <c r="A166" s="23"/>
      <c r="B166" s="15"/>
      <c r="C166" s="11"/>
      <c r="D166" s="65" t="s">
        <v>93</v>
      </c>
      <c r="E166" s="59" t="s">
        <v>46</v>
      </c>
      <c r="F166" s="43">
        <v>60</v>
      </c>
      <c r="G166" s="43">
        <v>0.62</v>
      </c>
      <c r="H166" s="53"/>
      <c r="I166" s="43">
        <v>3.9</v>
      </c>
      <c r="J166" s="51">
        <v>18.71</v>
      </c>
      <c r="K166" s="44" t="s">
        <v>93</v>
      </c>
      <c r="L166" s="43">
        <v>4.92</v>
      </c>
    </row>
    <row r="167" spans="1:12" ht="14.4">
      <c r="A167" s="23"/>
      <c r="B167" s="15"/>
      <c r="C167" s="11"/>
      <c r="D167" s="65" t="s">
        <v>41</v>
      </c>
      <c r="E167" s="59" t="s">
        <v>38</v>
      </c>
      <c r="F167" s="54">
        <v>30</v>
      </c>
      <c r="G167" s="43">
        <v>2.37</v>
      </c>
      <c r="H167" s="43">
        <v>0.3</v>
      </c>
      <c r="I167" s="43">
        <v>14.49</v>
      </c>
      <c r="J167" s="43">
        <v>71</v>
      </c>
      <c r="K167" s="44" t="s">
        <v>40</v>
      </c>
      <c r="L167" s="43">
        <v>2.12</v>
      </c>
    </row>
    <row r="168" spans="1:12" ht="14.4">
      <c r="A168" s="23"/>
      <c r="B168" s="15"/>
      <c r="C168" s="11"/>
      <c r="D168" s="65">
        <v>459</v>
      </c>
      <c r="E168" s="42" t="s">
        <v>54</v>
      </c>
      <c r="F168" s="43" t="s">
        <v>88</v>
      </c>
      <c r="G168" s="43">
        <v>0.27</v>
      </c>
      <c r="H168" s="43"/>
      <c r="I168" s="43">
        <v>13.68</v>
      </c>
      <c r="J168" s="43">
        <v>54</v>
      </c>
      <c r="K168" s="44">
        <v>459</v>
      </c>
      <c r="L168" s="43">
        <v>3.98</v>
      </c>
    </row>
    <row r="169" spans="1:12" ht="14.4">
      <c r="A169" s="23"/>
      <c r="B169" s="15"/>
      <c r="C169" s="11"/>
      <c r="D169" s="6" t="s">
        <v>41</v>
      </c>
      <c r="E169" s="42" t="s">
        <v>67</v>
      </c>
      <c r="F169" s="43">
        <v>101</v>
      </c>
      <c r="G169" s="43">
        <v>0.9</v>
      </c>
      <c r="H169" s="43">
        <v>0.2</v>
      </c>
      <c r="I169" s="43">
        <v>8.1</v>
      </c>
      <c r="J169" s="43">
        <v>43</v>
      </c>
      <c r="K169" s="44" t="s">
        <v>40</v>
      </c>
      <c r="L169" s="43">
        <v>22.56</v>
      </c>
    </row>
    <row r="170" spans="1:12" ht="14.4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4"/>
      <c r="B171" s="17"/>
      <c r="C171" s="8"/>
      <c r="D171" s="18" t="s">
        <v>30</v>
      </c>
      <c r="E171" s="9"/>
      <c r="F171" s="19">
        <f>SUM(F164:F170)</f>
        <v>341</v>
      </c>
      <c r="G171" s="19">
        <f t="shared" ref="G171:J171" si="64">SUM(G164:G170)</f>
        <v>18.189999999999998</v>
      </c>
      <c r="H171" s="19">
        <f t="shared" si="64"/>
        <v>15.77</v>
      </c>
      <c r="I171" s="19">
        <f t="shared" si="64"/>
        <v>67.16</v>
      </c>
      <c r="J171" s="19">
        <f t="shared" si="64"/>
        <v>408.11</v>
      </c>
      <c r="K171" s="25"/>
      <c r="L171" s="19">
        <f t="shared" ref="L171" si="65">SUM(L164:L170)</f>
        <v>91.000000000000014</v>
      </c>
    </row>
    <row r="172" spans="1:12" ht="14.4">
      <c r="A172" s="26">
        <f>A164</f>
        <v>2</v>
      </c>
      <c r="B172" s="13">
        <f>B164</f>
        <v>9</v>
      </c>
      <c r="C172" s="10" t="s">
        <v>22</v>
      </c>
      <c r="D172" s="7" t="s">
        <v>23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7" t="s">
        <v>24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7" t="s">
        <v>25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3"/>
      <c r="B175" s="15"/>
      <c r="C175" s="11"/>
      <c r="D175" s="7" t="s">
        <v>26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>
      <c r="A176" s="23"/>
      <c r="B176" s="15"/>
      <c r="C176" s="11"/>
      <c r="D176" s="7" t="s">
        <v>27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>
      <c r="A177" s="23"/>
      <c r="B177" s="15"/>
      <c r="C177" s="11"/>
      <c r="D177" s="7" t="s">
        <v>28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>
      <c r="A178" s="23"/>
      <c r="B178" s="15"/>
      <c r="C178" s="11"/>
      <c r="D178" s="7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4"/>
      <c r="B181" s="17"/>
      <c r="C181" s="8"/>
      <c r="D181" s="18" t="s">
        <v>30</v>
      </c>
      <c r="E181" s="9"/>
      <c r="F181" s="19">
        <f>SUM(F172:F180)</f>
        <v>0</v>
      </c>
      <c r="G181" s="19">
        <f t="shared" ref="G181:J181" si="66">SUM(G172:G180)</f>
        <v>0</v>
      </c>
      <c r="H181" s="19">
        <f t="shared" si="66"/>
        <v>0</v>
      </c>
      <c r="I181" s="19">
        <f t="shared" si="66"/>
        <v>0</v>
      </c>
      <c r="J181" s="19">
        <f t="shared" si="66"/>
        <v>0</v>
      </c>
      <c r="K181" s="25"/>
      <c r="L181" s="19">
        <f t="shared" ref="L181" si="67">SUM(L172:L180)</f>
        <v>0</v>
      </c>
    </row>
    <row r="182" spans="1:12" ht="15" thickBot="1">
      <c r="A182" s="29">
        <f>A164</f>
        <v>2</v>
      </c>
      <c r="B182" s="30">
        <f>B164</f>
        <v>9</v>
      </c>
      <c r="C182" s="79" t="s">
        <v>4</v>
      </c>
      <c r="D182" s="80"/>
      <c r="E182" s="31"/>
      <c r="F182" s="32">
        <f>F171+F181</f>
        <v>341</v>
      </c>
      <c r="G182" s="32">
        <f t="shared" ref="G182" si="68">G171+G181</f>
        <v>18.189999999999998</v>
      </c>
      <c r="H182" s="32">
        <f t="shared" ref="H182" si="69">H171+H181</f>
        <v>15.77</v>
      </c>
      <c r="I182" s="32">
        <f t="shared" ref="I182" si="70">I171+I181</f>
        <v>67.16</v>
      </c>
      <c r="J182" s="32">
        <f t="shared" ref="J182:L182" si="71">J171+J181</f>
        <v>408.11</v>
      </c>
      <c r="K182" s="32"/>
      <c r="L182" s="32">
        <f t="shared" si="71"/>
        <v>91.000000000000014</v>
      </c>
    </row>
    <row r="183" spans="1:12" ht="14.4">
      <c r="A183" s="14">
        <v>2</v>
      </c>
      <c r="B183" s="15">
        <v>10</v>
      </c>
      <c r="C183" s="22" t="s">
        <v>20</v>
      </c>
      <c r="D183" s="66" t="s">
        <v>101</v>
      </c>
      <c r="E183" s="58" t="s">
        <v>55</v>
      </c>
      <c r="F183" s="40" t="s">
        <v>58</v>
      </c>
      <c r="G183" s="40">
        <v>13.6</v>
      </c>
      <c r="H183" s="40">
        <v>17.440000000000001</v>
      </c>
      <c r="I183" s="40">
        <v>14.77</v>
      </c>
      <c r="J183" s="62">
        <v>271.89999999999998</v>
      </c>
      <c r="K183" s="60" t="s">
        <v>100</v>
      </c>
      <c r="L183" s="40">
        <v>40.090000000000003</v>
      </c>
    </row>
    <row r="184" spans="1:12" ht="14.4">
      <c r="A184" s="14"/>
      <c r="B184" s="15"/>
      <c r="C184" s="11"/>
      <c r="D184" s="71">
        <v>224</v>
      </c>
      <c r="E184" s="59" t="s">
        <v>102</v>
      </c>
      <c r="F184" s="43">
        <v>100</v>
      </c>
      <c r="G184" s="43">
        <v>3.45</v>
      </c>
      <c r="H184" s="51">
        <v>7.65</v>
      </c>
      <c r="I184" s="43">
        <v>15</v>
      </c>
      <c r="J184" s="51">
        <v>142.5</v>
      </c>
      <c r="K184" s="44">
        <v>224</v>
      </c>
      <c r="L184" s="43">
        <v>15.52</v>
      </c>
    </row>
    <row r="185" spans="1:12" ht="14.4">
      <c r="A185" s="14"/>
      <c r="B185" s="15"/>
      <c r="C185" s="11"/>
      <c r="D185" s="65" t="s">
        <v>41</v>
      </c>
      <c r="E185" s="59" t="s">
        <v>103</v>
      </c>
      <c r="F185" s="54">
        <v>30</v>
      </c>
      <c r="G185" s="43">
        <v>2.02</v>
      </c>
      <c r="H185" s="43">
        <v>0.28000000000000003</v>
      </c>
      <c r="I185" s="43">
        <v>0.54</v>
      </c>
      <c r="J185" s="43">
        <v>4.66</v>
      </c>
      <c r="K185" s="44" t="s">
        <v>40</v>
      </c>
      <c r="L185" s="43">
        <v>6.99</v>
      </c>
    </row>
    <row r="186" spans="1:12" ht="14.4">
      <c r="A186" s="14"/>
      <c r="B186" s="15"/>
      <c r="C186" s="11"/>
      <c r="D186" s="65" t="s">
        <v>41</v>
      </c>
      <c r="E186" s="59" t="s">
        <v>38</v>
      </c>
      <c r="F186" s="43">
        <v>30</v>
      </c>
      <c r="G186" s="43">
        <v>2.37</v>
      </c>
      <c r="H186" s="43">
        <v>0.3</v>
      </c>
      <c r="I186" s="43">
        <v>14.49</v>
      </c>
      <c r="J186" s="43">
        <v>71</v>
      </c>
      <c r="K186" s="44" t="s">
        <v>40</v>
      </c>
      <c r="L186" s="43">
        <v>2.12</v>
      </c>
    </row>
    <row r="187" spans="1:12" ht="14.4">
      <c r="A187" s="14"/>
      <c r="B187" s="15"/>
      <c r="C187" s="11"/>
      <c r="D187" s="65" t="s">
        <v>41</v>
      </c>
      <c r="E187" s="42" t="s">
        <v>82</v>
      </c>
      <c r="F187" s="43">
        <v>180</v>
      </c>
      <c r="G187" s="43">
        <v>0.9</v>
      </c>
      <c r="H187" s="43"/>
      <c r="I187" s="43">
        <v>19.079999999999998</v>
      </c>
      <c r="J187" s="43">
        <v>79</v>
      </c>
      <c r="K187" s="44" t="s">
        <v>40</v>
      </c>
      <c r="L187" s="43">
        <v>10.8</v>
      </c>
    </row>
    <row r="188" spans="1:12" ht="14.4">
      <c r="A188" s="14"/>
      <c r="B188" s="15"/>
      <c r="C188" s="11"/>
      <c r="D188" s="6" t="s">
        <v>41</v>
      </c>
      <c r="E188" s="42" t="s">
        <v>104</v>
      </c>
      <c r="F188" s="43">
        <v>124</v>
      </c>
      <c r="G188" s="43">
        <v>0.4</v>
      </c>
      <c r="H188" s="43">
        <v>0.4</v>
      </c>
      <c r="I188" s="43">
        <v>9.9</v>
      </c>
      <c r="J188" s="43">
        <v>47.53</v>
      </c>
      <c r="K188" s="44" t="s">
        <v>40</v>
      </c>
      <c r="L188" s="43">
        <v>15.48</v>
      </c>
    </row>
    <row r="189" spans="1:12" ht="15.75" customHeight="1">
      <c r="A189" s="14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16"/>
      <c r="B190" s="17"/>
      <c r="C190" s="8"/>
      <c r="D190" s="18" t="s">
        <v>30</v>
      </c>
      <c r="E190" s="9"/>
      <c r="F190" s="19">
        <f>SUM(F183:F189)</f>
        <v>464</v>
      </c>
      <c r="G190" s="19">
        <f t="shared" ref="G190:J190" si="72">SUM(G183:G189)</f>
        <v>22.74</v>
      </c>
      <c r="H190" s="19">
        <f t="shared" si="72"/>
        <v>26.070000000000004</v>
      </c>
      <c r="I190" s="19">
        <f t="shared" si="72"/>
        <v>73.78</v>
      </c>
      <c r="J190" s="19">
        <f t="shared" si="72"/>
        <v>616.58999999999992</v>
      </c>
      <c r="K190" s="25"/>
      <c r="L190" s="19">
        <f t="shared" ref="L190" si="73">SUM(L183:L189)</f>
        <v>91</v>
      </c>
    </row>
    <row r="191" spans="1:12" ht="14.4">
      <c r="A191" s="13">
        <f>A183</f>
        <v>2</v>
      </c>
      <c r="B191" s="13">
        <f>B183</f>
        <v>10</v>
      </c>
      <c r="C191" s="10" t="s">
        <v>22</v>
      </c>
      <c r="D191" s="7" t="s">
        <v>23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14"/>
      <c r="B192" s="15"/>
      <c r="C192" s="11"/>
      <c r="D192" s="7" t="s">
        <v>24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14"/>
      <c r="B193" s="15"/>
      <c r="C193" s="11"/>
      <c r="D193" s="7" t="s">
        <v>25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14"/>
      <c r="B194" s="15"/>
      <c r="C194" s="11"/>
      <c r="D194" s="7" t="s">
        <v>26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>
      <c r="A195" s="14"/>
      <c r="B195" s="15"/>
      <c r="C195" s="11"/>
      <c r="D195" s="7" t="s">
        <v>21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>
      <c r="A196" s="14"/>
      <c r="B196" s="15"/>
      <c r="C196" s="11"/>
      <c r="D196" s="7" t="s">
        <v>28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>
      <c r="A197" s="14"/>
      <c r="B197" s="15"/>
      <c r="C197" s="11"/>
      <c r="D197" s="7" t="s">
        <v>29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>
      <c r="A198" s="14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4.4">
      <c r="A199" s="14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4.4">
      <c r="A200" s="16"/>
      <c r="B200" s="17"/>
      <c r="C200" s="8"/>
      <c r="D200" s="18" t="s">
        <v>30</v>
      </c>
      <c r="E200" s="9"/>
      <c r="F200" s="19">
        <f>SUM(F191:F199)</f>
        <v>0</v>
      </c>
      <c r="G200" s="19">
        <f t="shared" ref="G200:J200" si="74">SUM(G191:G199)</f>
        <v>0</v>
      </c>
      <c r="H200" s="19">
        <f t="shared" si="74"/>
        <v>0</v>
      </c>
      <c r="I200" s="19">
        <f t="shared" si="74"/>
        <v>0</v>
      </c>
      <c r="J200" s="19">
        <f t="shared" si="74"/>
        <v>0</v>
      </c>
      <c r="K200" s="25"/>
      <c r="L200" s="19">
        <f t="shared" ref="L200" si="75">SUM(L191:L199)</f>
        <v>0</v>
      </c>
    </row>
    <row r="201" spans="1:12" ht="15" thickBot="1">
      <c r="A201" s="33">
        <f>A183</f>
        <v>2</v>
      </c>
      <c r="B201" s="33">
        <f>B183</f>
        <v>10</v>
      </c>
      <c r="C201" s="79" t="s">
        <v>4</v>
      </c>
      <c r="D201" s="80"/>
      <c r="E201" s="31"/>
      <c r="F201" s="32">
        <f>F190+F200</f>
        <v>464</v>
      </c>
      <c r="G201" s="32">
        <f t="shared" ref="G201" si="76">G190+G200</f>
        <v>22.74</v>
      </c>
      <c r="H201" s="32">
        <f t="shared" ref="H201" si="77">H190+H200</f>
        <v>26.070000000000004</v>
      </c>
      <c r="I201" s="32">
        <f t="shared" ref="I201" si="78">I190+I200</f>
        <v>73.78</v>
      </c>
      <c r="J201" s="32">
        <f t="shared" ref="J201:L201" si="79">J190+J200</f>
        <v>616.58999999999992</v>
      </c>
      <c r="K201" s="32"/>
      <c r="L201" s="32">
        <f t="shared" si="79"/>
        <v>91</v>
      </c>
    </row>
    <row r="202" spans="1:12" ht="13.8" thickBot="1">
      <c r="A202" s="27"/>
      <c r="B202" s="28"/>
      <c r="C202" s="81" t="s">
        <v>5</v>
      </c>
      <c r="D202" s="81"/>
      <c r="E202" s="81"/>
      <c r="F202" s="34">
        <f>(F83+F103+F122+F143+F163+F182+F201+F25+F44+F63)/(IF(F83=0,0,1)+IF(F103=0,0,1)+IF(F122=0,0,1)+IF(F143=0,0,1)+IF(F163=0,0,1)+IF(F182=0,0,1)+IF(F201=0,0,1)+IF(F25=0,0,1)+IF(F44=0,0,1)+IF(F63=0,0,1))</f>
        <v>419.9</v>
      </c>
      <c r="G202" s="34">
        <f>(G83+G103+G122+G143+G163+G182+G201+G25+G44+G63)/(IF(G83=0,0,1)+IF(G103=0,0,1)+IF(G122=0,0,1)+IF(G143=0,0,1)+IF(G163=0,0,1)+IF(G182=0,0,1)+IF(G201=0,0,1)+IF(G25=0,0,1)+IF(G44=0,0,1)+IF(G63=0,0,1))</f>
        <v>23.751999999999999</v>
      </c>
      <c r="H202" s="34">
        <f>(H83+H103+H122+H143+H163+H182+H201+H25+H44+H63)/(IF(H83=0,0,1)+IF(H103=0,0,1)+IF(H122=0,0,1)+IF(H143=0,0,1)+IF(H163=0,0,1)+IF(H182=0,0,1)+IF(H201=0,0,1)+IF(H25=0,0,1)+IF(H44=0,0,1)+IF(H63=0,0,1))</f>
        <v>19.064999999999998</v>
      </c>
      <c r="I202" s="34">
        <f>(I83+I103+I122+I143+I163+I182+I201+I25+I44+I63)/(IF(I83=0,0,1)+IF(I103=0,0,1)+IF(I122=0,0,1)+IF(I143=0,0,1)+IF(I163=0,0,1)+IF(I182=0,0,1)+IF(I201=0,0,1)+IF(I25=0,0,1)+IF(I44=0,0,1)+IF(I63=0,0,1))</f>
        <v>71.08</v>
      </c>
      <c r="J202" s="34">
        <f>(J83+J103+J122+J143+J163+J182+J201+J25+J44+J63)/(IF(J83=0,0,1)+IF(J103=0,0,1)+IF(J122=0,0,1)+IF(J143=0,0,1)+IF(J163=0,0,1)+IF(J182=0,0,1)+IF(J201=0,0,1)+IF(J25=0,0,1)+IF(J44=0,0,1)+IF(J63=0,0,1))</f>
        <v>531.93900000000008</v>
      </c>
      <c r="K202" s="34"/>
      <c r="L202" s="34">
        <f>(L83+L103+L122+L143+L163+L182+L201+L25+L44+L63)/(IF(L83=0,0,1)+IF(L103=0,0,1)+IF(L122=0,0,1)+IF(L143=0,0,1)+IF(L163=0,0,1)+IF(L182=0,0,1)+IF(L201=0,0,1)+IF(L25=0,0,1)+IF(L44=0,0,1)+IF(L63=0,0,1))</f>
        <v>91</v>
      </c>
    </row>
  </sheetData>
  <mergeCells count="14">
    <mergeCell ref="C1:E1"/>
    <mergeCell ref="H1:K1"/>
    <mergeCell ref="H2:K2"/>
    <mergeCell ref="C103:D103"/>
    <mergeCell ref="C122:D122"/>
    <mergeCell ref="C25:D25"/>
    <mergeCell ref="C44:D44"/>
    <mergeCell ref="C143:D143"/>
    <mergeCell ref="C163:D163"/>
    <mergeCell ref="C83:D83"/>
    <mergeCell ref="C202:E202"/>
    <mergeCell ref="C63:D63"/>
    <mergeCell ref="C182:D182"/>
    <mergeCell ref="C201:D2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Леонова</cp:lastModifiedBy>
  <dcterms:created xsi:type="dcterms:W3CDTF">2022-05-16T14:23:56Z</dcterms:created>
  <dcterms:modified xsi:type="dcterms:W3CDTF">2024-11-07T06:42:47Z</dcterms:modified>
</cp:coreProperties>
</file>